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20520" yWindow="4590" windowWidth="15570" windowHeight="11760"/>
  </bookViews>
  <sheets>
    <sheet name="ISTITUTO 2015" sheetId="1" r:id="rId1"/>
  </sheets>
  <definedNames>
    <definedName name="_xlnm._FilterDatabase" localSheetId="0" hidden="1">'ISTITUTO 2015'!$G$8:$S$32</definedName>
    <definedName name="alternative">'ISTITUTO 2015'!$Z$1:$Z$4</definedName>
    <definedName name="d_03">'ISTITUTO 2015'!#REF!</definedName>
    <definedName name="d_17">'ISTITUTO 2015'!$AA$1:$AA$2</definedName>
    <definedName name="_xlnm.Print_Titles" localSheetId="0">'ISTITUTO 2015'!$7:$7</definedName>
  </definedNames>
  <calcPr calcId="145621" fullCalcOnLoad="1"/>
</workbook>
</file>

<file path=xl/calcChain.xml><?xml version="1.0" encoding="utf-8"?>
<calcChain xmlns="http://schemas.openxmlformats.org/spreadsheetml/2006/main">
  <c r="I40" i="1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9"/>
  <c r="I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39"/>
  <c r="G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39"/>
  <c r="K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39"/>
  <c r="A39"/>
  <c r="B39"/>
  <c r="C39"/>
  <c r="E39"/>
  <c r="F39"/>
  <c r="A40"/>
  <c r="B40"/>
  <c r="C40"/>
  <c r="E40"/>
  <c r="F40"/>
  <c r="A41"/>
  <c r="B41"/>
  <c r="C41"/>
  <c r="E41"/>
  <c r="F41"/>
  <c r="A42"/>
  <c r="B42"/>
  <c r="C42"/>
  <c r="E42"/>
  <c r="F42"/>
  <c r="A43"/>
  <c r="B43"/>
  <c r="C43"/>
  <c r="E43"/>
  <c r="F43"/>
  <c r="A44"/>
  <c r="B44"/>
  <c r="C44"/>
  <c r="E44"/>
  <c r="F44"/>
  <c r="A45"/>
  <c r="B45"/>
  <c r="C45"/>
  <c r="E45"/>
  <c r="F45"/>
  <c r="A46"/>
  <c r="B46"/>
  <c r="C46"/>
  <c r="E46"/>
  <c r="F46"/>
  <c r="A47"/>
  <c r="B47"/>
  <c r="C47"/>
  <c r="E47"/>
  <c r="F47"/>
  <c r="A48"/>
  <c r="B48"/>
  <c r="C48"/>
  <c r="E48"/>
  <c r="F48"/>
  <c r="A49"/>
  <c r="B49"/>
  <c r="C49"/>
  <c r="E49"/>
  <c r="F49"/>
  <c r="A50"/>
  <c r="B50"/>
  <c r="C50"/>
  <c r="E50"/>
  <c r="F50"/>
  <c r="A51"/>
  <c r="B51"/>
  <c r="C51"/>
  <c r="E51"/>
  <c r="F51"/>
  <c r="A52"/>
  <c r="B52"/>
  <c r="C52"/>
  <c r="E52"/>
  <c r="F52"/>
  <c r="A53"/>
  <c r="B53"/>
  <c r="C53"/>
  <c r="E53"/>
  <c r="F53"/>
  <c r="A54"/>
  <c r="B54"/>
  <c r="C54"/>
  <c r="E54"/>
  <c r="F54"/>
  <c r="A55"/>
  <c r="B55"/>
  <c r="C55"/>
  <c r="E55"/>
  <c r="F55"/>
  <c r="A56"/>
  <c r="B56"/>
  <c r="C56"/>
  <c r="E56"/>
  <c r="F56"/>
  <c r="A57"/>
  <c r="B57"/>
  <c r="C57"/>
  <c r="E57"/>
  <c r="F57"/>
  <c r="A58"/>
  <c r="B58"/>
  <c r="C58"/>
  <c r="E58"/>
  <c r="F58"/>
  <c r="A59"/>
  <c r="B59"/>
  <c r="C59"/>
  <c r="E59"/>
  <c r="F59"/>
  <c r="A60"/>
  <c r="B60"/>
  <c r="C60"/>
  <c r="E60"/>
  <c r="F60"/>
  <c r="A61"/>
  <c r="B61"/>
  <c r="C61"/>
  <c r="E61"/>
  <c r="F61"/>
  <c r="A62"/>
  <c r="B62"/>
  <c r="C62"/>
  <c r="E62"/>
  <c r="F62"/>
  <c r="A63"/>
  <c r="B63"/>
  <c r="C63"/>
  <c r="E63"/>
  <c r="F63"/>
  <c r="T57"/>
  <c r="T26"/>
  <c r="T51"/>
  <c r="T20"/>
  <c r="T49"/>
  <c r="T18"/>
  <c r="T41"/>
  <c r="T10"/>
  <c r="T42"/>
  <c r="T11"/>
  <c r="T45"/>
  <c r="T14"/>
  <c r="T52"/>
  <c r="T21"/>
  <c r="T50"/>
  <c r="T19"/>
  <c r="T48"/>
  <c r="T17"/>
  <c r="T47"/>
  <c r="T16"/>
  <c r="T46"/>
  <c r="T15"/>
  <c r="T44"/>
  <c r="T13"/>
  <c r="T43"/>
  <c r="T12"/>
  <c r="T40"/>
  <c r="T9"/>
  <c r="T39"/>
  <c r="T8"/>
  <c r="T63"/>
  <c r="T32"/>
  <c r="T62"/>
  <c r="T31"/>
  <c r="T61"/>
  <c r="T30"/>
  <c r="T60"/>
  <c r="T29"/>
  <c r="T59"/>
  <c r="T28"/>
  <c r="T58"/>
  <c r="T27"/>
  <c r="T56"/>
  <c r="T25"/>
  <c r="T55"/>
  <c r="T24"/>
  <c r="T54"/>
  <c r="T23"/>
  <c r="T53"/>
  <c r="T22"/>
</calcChain>
</file>

<file path=xl/sharedStrings.xml><?xml version="1.0" encoding="utf-8"?>
<sst xmlns="http://schemas.openxmlformats.org/spreadsheetml/2006/main" count="354" uniqueCount="74">
  <si>
    <t xml:space="preserve">Foglio di correzione </t>
    <phoneticPr fontId="2"/>
  </si>
  <si>
    <t>a</t>
    <phoneticPr fontId="2"/>
  </si>
  <si>
    <t>d</t>
    <phoneticPr fontId="2"/>
  </si>
  <si>
    <t>Regione:</t>
  </si>
  <si>
    <t>Istituto</t>
  </si>
  <si>
    <t>Cognome</t>
  </si>
  <si>
    <t>Nome</t>
  </si>
  <si>
    <t>totale</t>
  </si>
  <si>
    <t>c</t>
    <phoneticPr fontId="2"/>
  </si>
  <si>
    <t>b</t>
    <phoneticPr fontId="2"/>
  </si>
  <si>
    <t>Città</t>
  </si>
  <si>
    <t>A</t>
  </si>
  <si>
    <t>B</t>
  </si>
  <si>
    <t>C</t>
  </si>
  <si>
    <t>n.</t>
  </si>
  <si>
    <t>Data di nascita</t>
  </si>
  <si>
    <t>d</t>
  </si>
  <si>
    <t>a</t>
  </si>
  <si>
    <t>Scuola:</t>
  </si>
  <si>
    <t>ANISN - Giochi delle Scienze Sperimentali 2017 - FASE D'ISTITUTO</t>
  </si>
  <si>
    <t>c</t>
  </si>
  <si>
    <t>e</t>
  </si>
  <si>
    <t>b</t>
  </si>
  <si>
    <t>SICILIA</t>
  </si>
  <si>
    <t>III ISTITUTO COMPRENSIVO MACHERIONE GIARRE(CT)</t>
  </si>
  <si>
    <t>AMORUSO</t>
  </si>
  <si>
    <t>MICHELE</t>
  </si>
  <si>
    <t>III IC.GIARRE</t>
  </si>
  <si>
    <t>GIARRE</t>
  </si>
  <si>
    <t>BOUZOUITA</t>
  </si>
  <si>
    <t>YASSIN</t>
  </si>
  <si>
    <t>BUDA</t>
  </si>
  <si>
    <t>ALFIO</t>
  </si>
  <si>
    <t>CARUSO</t>
  </si>
  <si>
    <t>NADIA</t>
  </si>
  <si>
    <t xml:space="preserve">CORALLINI </t>
  </si>
  <si>
    <t>DENISE</t>
  </si>
  <si>
    <t>COSTANZO</t>
  </si>
  <si>
    <t>FRANCESCO</t>
  </si>
  <si>
    <t>DELL'EDERA</t>
  </si>
  <si>
    <t>ANTONIO</t>
  </si>
  <si>
    <t xml:space="preserve">DI PRIMA </t>
  </si>
  <si>
    <t>CLAUDIO</t>
  </si>
  <si>
    <t>FOTI</t>
  </si>
  <si>
    <t>MARCO</t>
  </si>
  <si>
    <t>GIANNETTO</t>
  </si>
  <si>
    <t>GABRIELE</t>
  </si>
  <si>
    <t>GIUNTA</t>
  </si>
  <si>
    <t>SEBASTIANO</t>
  </si>
  <si>
    <t>GRASSO</t>
  </si>
  <si>
    <t>SERENA</t>
  </si>
  <si>
    <t xml:space="preserve">GRIMALDI </t>
  </si>
  <si>
    <t>MAGRO</t>
  </si>
  <si>
    <t>MANGIARRATTI</t>
  </si>
  <si>
    <t>DAVIDE</t>
  </si>
  <si>
    <t>PANEBIANCO</t>
  </si>
  <si>
    <t>RUGGERO</t>
  </si>
  <si>
    <t>PATERNO'</t>
  </si>
  <si>
    <t>JACOPO</t>
  </si>
  <si>
    <t>RUSSO</t>
  </si>
  <si>
    <t>MATTEO GIUSEPPE</t>
  </si>
  <si>
    <t>SARDO</t>
  </si>
  <si>
    <t>DANILO</t>
  </si>
  <si>
    <t>SOLLIMA</t>
  </si>
  <si>
    <t>GIULIA</t>
  </si>
  <si>
    <t>SPARTINI</t>
  </si>
  <si>
    <t>ELENA</t>
  </si>
  <si>
    <t>SPINA</t>
  </si>
  <si>
    <t>ANTONINO</t>
  </si>
  <si>
    <t>STANCANELLI</t>
  </si>
  <si>
    <t>FABIANA</t>
  </si>
  <si>
    <t>VIRGITTO</t>
  </si>
  <si>
    <t>FLAVIA</t>
  </si>
  <si>
    <t>VECCHIO</t>
  </si>
</sst>
</file>

<file path=xl/styles.xml><?xml version="1.0" encoding="utf-8"?>
<styleSheet xmlns="http://schemas.openxmlformats.org/spreadsheetml/2006/main">
  <fonts count="11">
    <font>
      <sz val="9"/>
      <name val="Geneva"/>
    </font>
    <font>
      <b/>
      <sz val="9"/>
      <name val="Geneva"/>
    </font>
    <font>
      <sz val="8"/>
      <name val="Geneva"/>
    </font>
    <font>
      <sz val="9"/>
      <name val="Helv"/>
    </font>
    <font>
      <sz val="10"/>
      <name val="Verdana"/>
      <family val="2"/>
    </font>
    <font>
      <b/>
      <sz val="14"/>
      <name val="Geneva"/>
    </font>
    <font>
      <sz val="11"/>
      <name val="Geneva"/>
    </font>
    <font>
      <b/>
      <sz val="12"/>
      <name val="Geneva"/>
    </font>
    <font>
      <b/>
      <sz val="11"/>
      <name val="Geneva"/>
    </font>
    <font>
      <b/>
      <sz val="10"/>
      <name val="Geneva"/>
    </font>
    <font>
      <b/>
      <sz val="10"/>
      <color rgb="FFFF000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0" xfId="0" applyFont="1" applyProtection="1"/>
    <xf numFmtId="0" fontId="9" fillId="4" borderId="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protection locked="0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topLeftCell="A20" workbookViewId="0">
      <selection activeCell="D29" sqref="D29"/>
    </sheetView>
  </sheetViews>
  <sheetFormatPr defaultColWidth="11.42578125" defaultRowHeight="12"/>
  <cols>
    <col min="1" max="1" width="4.140625" customWidth="1"/>
    <col min="2" max="2" width="20.5703125" customWidth="1"/>
    <col min="3" max="4" width="22.140625" customWidth="1"/>
    <col min="5" max="5" width="26" customWidth="1"/>
    <col min="6" max="6" width="21.42578125" customWidth="1"/>
    <col min="7" max="19" width="4.42578125" style="3" customWidth="1"/>
    <col min="20" max="20" width="7" customWidth="1"/>
    <col min="21" max="24" width="3.85546875" customWidth="1"/>
    <col min="25" max="25" width="0" hidden="1" customWidth="1"/>
    <col min="26" max="26" width="3.85546875" hidden="1" customWidth="1"/>
    <col min="27" max="27" width="3.85546875" customWidth="1"/>
  </cols>
  <sheetData>
    <row r="1" spans="1:26" ht="40.15" customHeight="1">
      <c r="A1" s="1"/>
      <c r="B1" s="47" t="s">
        <v>19</v>
      </c>
      <c r="C1" s="47"/>
      <c r="D1" s="47"/>
      <c r="E1" s="47"/>
      <c r="F1" s="47"/>
      <c r="G1" s="2"/>
      <c r="I1" s="2"/>
      <c r="Z1" t="s">
        <v>1</v>
      </c>
    </row>
    <row r="2" spans="1:26">
      <c r="B2" s="1"/>
      <c r="C2" s="1"/>
      <c r="D2" s="1"/>
      <c r="E2" s="1"/>
      <c r="F2" s="1"/>
      <c r="G2" s="2"/>
      <c r="H2" s="2"/>
      <c r="I2" s="2"/>
      <c r="Z2" t="s">
        <v>9</v>
      </c>
    </row>
    <row r="3" spans="1:26" ht="30" customHeight="1">
      <c r="B3" s="8" t="s">
        <v>3</v>
      </c>
      <c r="C3" s="50" t="s">
        <v>23</v>
      </c>
      <c r="D3" s="50"/>
      <c r="E3" s="9"/>
      <c r="F3" s="48" t="s">
        <v>0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Z3" t="s">
        <v>8</v>
      </c>
    </row>
    <row r="4" spans="1:26" ht="40.5" customHeight="1">
      <c r="B4" s="8" t="s">
        <v>18</v>
      </c>
      <c r="C4" s="52" t="s">
        <v>24</v>
      </c>
      <c r="D4" s="53"/>
      <c r="E4" s="54"/>
      <c r="F4" s="1"/>
      <c r="G4" s="2"/>
      <c r="H4" s="2"/>
      <c r="I4" s="2"/>
      <c r="Z4" t="s">
        <v>2</v>
      </c>
    </row>
    <row r="6" spans="1:26" ht="16.149999999999999" customHeight="1">
      <c r="G6" s="44" t="s">
        <v>11</v>
      </c>
      <c r="H6" s="45"/>
      <c r="I6" s="45"/>
      <c r="J6" s="45"/>
      <c r="K6" s="45"/>
      <c r="L6" s="44" t="s">
        <v>12</v>
      </c>
      <c r="M6" s="45"/>
      <c r="N6" s="45"/>
      <c r="O6" s="51"/>
      <c r="P6" s="44" t="s">
        <v>13</v>
      </c>
      <c r="Q6" s="45"/>
      <c r="R6" s="45"/>
      <c r="S6" s="45"/>
      <c r="T6" s="46" t="s">
        <v>7</v>
      </c>
    </row>
    <row r="7" spans="1:26" s="14" customFormat="1" ht="20.100000000000001" customHeight="1">
      <c r="A7" s="10" t="s">
        <v>14</v>
      </c>
      <c r="B7" s="10" t="s">
        <v>5</v>
      </c>
      <c r="C7" s="10" t="s">
        <v>6</v>
      </c>
      <c r="D7" s="10" t="s">
        <v>15</v>
      </c>
      <c r="E7" s="10" t="s">
        <v>4</v>
      </c>
      <c r="F7" s="11" t="s">
        <v>10</v>
      </c>
      <c r="G7" s="22">
        <v>1</v>
      </c>
      <c r="H7" s="12">
        <v>2</v>
      </c>
      <c r="I7" s="12">
        <v>3</v>
      </c>
      <c r="J7" s="20">
        <v>4</v>
      </c>
      <c r="K7" s="15">
        <v>5</v>
      </c>
      <c r="L7" s="20">
        <v>6</v>
      </c>
      <c r="M7" s="12">
        <v>7</v>
      </c>
      <c r="N7" s="13">
        <v>8</v>
      </c>
      <c r="O7" s="15">
        <v>9</v>
      </c>
      <c r="P7" s="35">
        <v>10</v>
      </c>
      <c r="Q7" s="12">
        <v>11</v>
      </c>
      <c r="R7" s="37">
        <v>12</v>
      </c>
      <c r="S7" s="20">
        <v>13</v>
      </c>
      <c r="T7" s="46"/>
    </row>
    <row r="8" spans="1:26" ht="20.100000000000001" customHeight="1">
      <c r="A8" s="23">
        <v>1</v>
      </c>
      <c r="B8" s="16" t="s">
        <v>25</v>
      </c>
      <c r="C8" s="16" t="s">
        <v>26</v>
      </c>
      <c r="D8" s="43">
        <v>36474</v>
      </c>
      <c r="E8" s="16" t="s">
        <v>27</v>
      </c>
      <c r="F8" s="17" t="s">
        <v>28</v>
      </c>
      <c r="G8" s="38" t="s">
        <v>22</v>
      </c>
      <c r="H8" s="18" t="s">
        <v>21</v>
      </c>
      <c r="I8" s="18" t="s">
        <v>16</v>
      </c>
      <c r="J8" s="19">
        <v>1</v>
      </c>
      <c r="K8" s="34">
        <v>0</v>
      </c>
      <c r="L8" s="21" t="s">
        <v>22</v>
      </c>
      <c r="M8" s="36">
        <v>2</v>
      </c>
      <c r="N8" s="40" t="s">
        <v>16</v>
      </c>
      <c r="O8" s="41" t="s">
        <v>20</v>
      </c>
      <c r="P8" s="42" t="s">
        <v>20</v>
      </c>
      <c r="Q8" s="18" t="s">
        <v>22</v>
      </c>
      <c r="R8" s="42" t="s">
        <v>17</v>
      </c>
      <c r="S8" s="39">
        <v>2</v>
      </c>
      <c r="T8" s="24">
        <f t="shared" ref="T8:T32" si="0">T39</f>
        <v>23</v>
      </c>
    </row>
    <row r="9" spans="1:26" ht="20.100000000000001" customHeight="1">
      <c r="A9" s="23">
        <v>2</v>
      </c>
      <c r="B9" s="16" t="s">
        <v>29</v>
      </c>
      <c r="C9" s="16" t="s">
        <v>30</v>
      </c>
      <c r="D9" s="43">
        <v>36426</v>
      </c>
      <c r="E9" s="16" t="s">
        <v>27</v>
      </c>
      <c r="F9" s="17" t="s">
        <v>28</v>
      </c>
      <c r="G9" s="38" t="s">
        <v>17</v>
      </c>
      <c r="H9" s="18" t="s">
        <v>21</v>
      </c>
      <c r="I9" s="18" t="s">
        <v>16</v>
      </c>
      <c r="J9" s="19">
        <v>1</v>
      </c>
      <c r="K9" s="34">
        <v>2</v>
      </c>
      <c r="L9" s="21" t="s">
        <v>22</v>
      </c>
      <c r="M9" s="36">
        <v>2</v>
      </c>
      <c r="N9" s="40" t="s">
        <v>16</v>
      </c>
      <c r="O9" s="41" t="s">
        <v>20</v>
      </c>
      <c r="P9" s="42" t="s">
        <v>22</v>
      </c>
      <c r="Q9" s="18" t="s">
        <v>20</v>
      </c>
      <c r="R9" s="42" t="s">
        <v>17</v>
      </c>
      <c r="S9" s="39">
        <v>2</v>
      </c>
      <c r="T9" s="24">
        <f t="shared" si="0"/>
        <v>25</v>
      </c>
    </row>
    <row r="10" spans="1:26" ht="20.100000000000001" customHeight="1">
      <c r="A10" s="23">
        <v>3</v>
      </c>
      <c r="B10" s="16" t="s">
        <v>31</v>
      </c>
      <c r="C10" s="16" t="s">
        <v>32</v>
      </c>
      <c r="D10" s="43">
        <v>36772</v>
      </c>
      <c r="E10" s="16" t="s">
        <v>27</v>
      </c>
      <c r="F10" s="17" t="s">
        <v>28</v>
      </c>
      <c r="G10" s="38" t="s">
        <v>16</v>
      </c>
      <c r="H10" s="18" t="s">
        <v>21</v>
      </c>
      <c r="I10" s="18" t="s">
        <v>16</v>
      </c>
      <c r="J10" s="19">
        <v>0</v>
      </c>
      <c r="K10" s="34">
        <v>0</v>
      </c>
      <c r="L10" s="21" t="s">
        <v>16</v>
      </c>
      <c r="M10" s="36">
        <v>2</v>
      </c>
      <c r="N10" s="40" t="s">
        <v>16</v>
      </c>
      <c r="O10" s="41" t="s">
        <v>22</v>
      </c>
      <c r="P10" s="42" t="s">
        <v>22</v>
      </c>
      <c r="Q10" s="18" t="s">
        <v>22</v>
      </c>
      <c r="R10" s="42" t="s">
        <v>17</v>
      </c>
      <c r="S10" s="39">
        <v>2</v>
      </c>
      <c r="T10" s="24">
        <f t="shared" si="0"/>
        <v>18</v>
      </c>
    </row>
    <row r="11" spans="1:26" ht="20.100000000000001" customHeight="1">
      <c r="A11" s="23">
        <v>4</v>
      </c>
      <c r="B11" s="16" t="s">
        <v>33</v>
      </c>
      <c r="C11" s="16" t="s">
        <v>34</v>
      </c>
      <c r="D11" s="43">
        <v>36330</v>
      </c>
      <c r="E11" s="16" t="s">
        <v>27</v>
      </c>
      <c r="F11" s="17" t="s">
        <v>28</v>
      </c>
      <c r="G11" s="38" t="s">
        <v>17</v>
      </c>
      <c r="H11" s="18" t="s">
        <v>16</v>
      </c>
      <c r="I11" s="18" t="s">
        <v>16</v>
      </c>
      <c r="J11" s="19">
        <v>1</v>
      </c>
      <c r="K11" s="34">
        <v>0</v>
      </c>
      <c r="L11" s="21" t="s">
        <v>22</v>
      </c>
      <c r="M11" s="36">
        <v>2</v>
      </c>
      <c r="N11" s="40" t="s">
        <v>16</v>
      </c>
      <c r="O11" s="41" t="s">
        <v>20</v>
      </c>
      <c r="P11" s="42" t="s">
        <v>22</v>
      </c>
      <c r="Q11" s="18" t="s">
        <v>20</v>
      </c>
      <c r="R11" s="42" t="s">
        <v>17</v>
      </c>
      <c r="S11" s="39">
        <v>2</v>
      </c>
      <c r="T11" s="24">
        <f t="shared" si="0"/>
        <v>20</v>
      </c>
    </row>
    <row r="12" spans="1:26" ht="20.100000000000001" customHeight="1">
      <c r="A12" s="23">
        <v>5</v>
      </c>
      <c r="B12" s="16" t="s">
        <v>35</v>
      </c>
      <c r="C12" s="16" t="s">
        <v>36</v>
      </c>
      <c r="D12" s="43">
        <v>36420</v>
      </c>
      <c r="E12" s="16" t="s">
        <v>27</v>
      </c>
      <c r="F12" s="17" t="s">
        <v>28</v>
      </c>
      <c r="G12" s="38" t="s">
        <v>20</v>
      </c>
      <c r="H12" s="18" t="s">
        <v>22</v>
      </c>
      <c r="I12" s="18" t="s">
        <v>16</v>
      </c>
      <c r="J12" s="19">
        <v>0</v>
      </c>
      <c r="K12" s="34">
        <v>2</v>
      </c>
      <c r="L12" s="21" t="s">
        <v>22</v>
      </c>
      <c r="M12" s="36">
        <v>0</v>
      </c>
      <c r="N12" s="40" t="s">
        <v>16</v>
      </c>
      <c r="O12" s="41" t="s">
        <v>22</v>
      </c>
      <c r="P12" s="42" t="s">
        <v>22</v>
      </c>
      <c r="Q12" s="18" t="s">
        <v>16</v>
      </c>
      <c r="R12" s="42" t="s">
        <v>17</v>
      </c>
      <c r="S12" s="39">
        <v>1</v>
      </c>
      <c r="T12" s="24">
        <f t="shared" si="0"/>
        <v>17</v>
      </c>
    </row>
    <row r="13" spans="1:26" ht="20.100000000000001" customHeight="1">
      <c r="A13" s="23">
        <v>6</v>
      </c>
      <c r="B13" s="16" t="s">
        <v>37</v>
      </c>
      <c r="C13" s="16" t="s">
        <v>38</v>
      </c>
      <c r="D13" s="43">
        <v>36439</v>
      </c>
      <c r="E13" s="16" t="s">
        <v>27</v>
      </c>
      <c r="F13" s="17" t="s">
        <v>28</v>
      </c>
      <c r="G13" s="38" t="s">
        <v>20</v>
      </c>
      <c r="H13" s="18" t="s">
        <v>22</v>
      </c>
      <c r="I13" s="18" t="s">
        <v>16</v>
      </c>
      <c r="J13" s="19">
        <v>2</v>
      </c>
      <c r="K13" s="34">
        <v>0</v>
      </c>
      <c r="L13" s="21" t="s">
        <v>22</v>
      </c>
      <c r="M13" s="36">
        <v>2</v>
      </c>
      <c r="N13" s="40" t="s">
        <v>16</v>
      </c>
      <c r="O13" s="41" t="s">
        <v>20</v>
      </c>
      <c r="P13" s="42" t="s">
        <v>22</v>
      </c>
      <c r="Q13" s="18" t="s">
        <v>22</v>
      </c>
      <c r="R13" s="42" t="s">
        <v>17</v>
      </c>
      <c r="S13" s="39">
        <v>0</v>
      </c>
      <c r="T13" s="24">
        <f t="shared" si="0"/>
        <v>23</v>
      </c>
    </row>
    <row r="14" spans="1:26" ht="20.100000000000001" customHeight="1">
      <c r="A14" s="23">
        <v>7</v>
      </c>
      <c r="B14" s="16" t="s">
        <v>39</v>
      </c>
      <c r="C14" s="16" t="s">
        <v>40</v>
      </c>
      <c r="D14" s="43">
        <v>36405</v>
      </c>
      <c r="E14" s="16" t="s">
        <v>27</v>
      </c>
      <c r="F14" s="17" t="s">
        <v>28</v>
      </c>
      <c r="G14" s="38" t="s">
        <v>17</v>
      </c>
      <c r="H14" s="18" t="s">
        <v>21</v>
      </c>
      <c r="I14" s="18" t="s">
        <v>16</v>
      </c>
      <c r="J14" s="19">
        <v>1</v>
      </c>
      <c r="K14" s="34">
        <v>2</v>
      </c>
      <c r="L14" s="21" t="s">
        <v>22</v>
      </c>
      <c r="M14" s="36">
        <v>2</v>
      </c>
      <c r="N14" s="40" t="s">
        <v>16</v>
      </c>
      <c r="O14" s="41" t="s">
        <v>20</v>
      </c>
      <c r="P14" s="42" t="s">
        <v>22</v>
      </c>
      <c r="Q14" s="18" t="s">
        <v>20</v>
      </c>
      <c r="R14" s="42" t="s">
        <v>17</v>
      </c>
      <c r="S14" s="39">
        <v>2</v>
      </c>
      <c r="T14" s="24">
        <f t="shared" si="0"/>
        <v>25</v>
      </c>
    </row>
    <row r="15" spans="1:26" ht="20.100000000000001" customHeight="1">
      <c r="A15" s="23">
        <v>8</v>
      </c>
      <c r="B15" s="16" t="s">
        <v>41</v>
      </c>
      <c r="C15" s="16" t="s">
        <v>42</v>
      </c>
      <c r="D15" s="43">
        <v>36551</v>
      </c>
      <c r="E15" s="16" t="s">
        <v>27</v>
      </c>
      <c r="F15" s="17" t="s">
        <v>28</v>
      </c>
      <c r="G15" s="38" t="s">
        <v>17</v>
      </c>
      <c r="H15" s="18" t="s">
        <v>21</v>
      </c>
      <c r="I15" s="18" t="s">
        <v>16</v>
      </c>
      <c r="J15" s="19">
        <v>0</v>
      </c>
      <c r="K15" s="34">
        <v>0</v>
      </c>
      <c r="L15" s="21" t="s">
        <v>22</v>
      </c>
      <c r="M15" s="36">
        <v>2</v>
      </c>
      <c r="N15" s="40" t="s">
        <v>16</v>
      </c>
      <c r="O15" s="41" t="s">
        <v>20</v>
      </c>
      <c r="P15" s="42" t="s">
        <v>22</v>
      </c>
      <c r="Q15" s="18" t="s">
        <v>22</v>
      </c>
      <c r="R15" s="42" t="s">
        <v>17</v>
      </c>
      <c r="S15" s="39">
        <v>2</v>
      </c>
      <c r="T15" s="24">
        <f t="shared" si="0"/>
        <v>24</v>
      </c>
    </row>
    <row r="16" spans="1:26" ht="20.100000000000001" customHeight="1">
      <c r="A16" s="23">
        <v>9</v>
      </c>
      <c r="B16" s="16" t="s">
        <v>43</v>
      </c>
      <c r="C16" s="16" t="s">
        <v>44</v>
      </c>
      <c r="D16" s="43">
        <v>36552</v>
      </c>
      <c r="E16" s="16" t="s">
        <v>27</v>
      </c>
      <c r="F16" s="17" t="s">
        <v>28</v>
      </c>
      <c r="G16" s="38" t="s">
        <v>17</v>
      </c>
      <c r="H16" s="18" t="s">
        <v>21</v>
      </c>
      <c r="I16" s="18" t="s">
        <v>16</v>
      </c>
      <c r="J16" s="19">
        <v>0</v>
      </c>
      <c r="K16" s="34">
        <v>0</v>
      </c>
      <c r="L16" s="21" t="s">
        <v>22</v>
      </c>
      <c r="M16" s="36">
        <v>2</v>
      </c>
      <c r="N16" s="40" t="s">
        <v>16</v>
      </c>
      <c r="O16" s="41" t="s">
        <v>20</v>
      </c>
      <c r="P16" s="42" t="s">
        <v>22</v>
      </c>
      <c r="Q16" s="18" t="s">
        <v>22</v>
      </c>
      <c r="R16" s="42" t="s">
        <v>22</v>
      </c>
      <c r="S16" s="39">
        <v>2</v>
      </c>
      <c r="T16" s="24">
        <f t="shared" si="0"/>
        <v>22</v>
      </c>
    </row>
    <row r="17" spans="1:20" ht="20.100000000000001" customHeight="1">
      <c r="A17" s="23">
        <v>10</v>
      </c>
      <c r="B17" s="16" t="s">
        <v>45</v>
      </c>
      <c r="C17" s="16" t="s">
        <v>46</v>
      </c>
      <c r="D17" s="43">
        <v>36467</v>
      </c>
      <c r="E17" s="16" t="s">
        <v>27</v>
      </c>
      <c r="F17" s="17" t="s">
        <v>28</v>
      </c>
      <c r="G17" s="38" t="s">
        <v>16</v>
      </c>
      <c r="H17" s="18" t="s">
        <v>21</v>
      </c>
      <c r="I17" s="18" t="s">
        <v>17</v>
      </c>
      <c r="J17" s="19">
        <v>1</v>
      </c>
      <c r="K17" s="34">
        <v>2</v>
      </c>
      <c r="L17" s="21" t="s">
        <v>22</v>
      </c>
      <c r="M17" s="36">
        <v>2</v>
      </c>
      <c r="N17" s="40" t="s">
        <v>16</v>
      </c>
      <c r="O17" s="41" t="s">
        <v>22</v>
      </c>
      <c r="P17" s="42" t="s">
        <v>22</v>
      </c>
      <c r="Q17" s="18" t="s">
        <v>22</v>
      </c>
      <c r="R17" s="42" t="s">
        <v>17</v>
      </c>
      <c r="S17" s="39">
        <v>2</v>
      </c>
      <c r="T17" s="24">
        <f t="shared" si="0"/>
        <v>22</v>
      </c>
    </row>
    <row r="18" spans="1:20" ht="20.100000000000001" customHeight="1">
      <c r="A18" s="23">
        <v>11</v>
      </c>
      <c r="B18" s="16" t="s">
        <v>47</v>
      </c>
      <c r="C18" s="16" t="s">
        <v>48</v>
      </c>
      <c r="D18" s="43">
        <v>36433</v>
      </c>
      <c r="E18" s="16" t="s">
        <v>27</v>
      </c>
      <c r="F18" s="17" t="s">
        <v>28</v>
      </c>
      <c r="G18" s="38" t="s">
        <v>17</v>
      </c>
      <c r="H18" s="18" t="s">
        <v>21</v>
      </c>
      <c r="I18" s="18" t="s">
        <v>16</v>
      </c>
      <c r="J18" s="19">
        <v>1</v>
      </c>
      <c r="K18" s="34">
        <v>0</v>
      </c>
      <c r="L18" s="21" t="s">
        <v>22</v>
      </c>
      <c r="M18" s="36">
        <v>2</v>
      </c>
      <c r="N18" s="40" t="s">
        <v>16</v>
      </c>
      <c r="O18" s="41" t="s">
        <v>20</v>
      </c>
      <c r="P18" s="42" t="s">
        <v>22</v>
      </c>
      <c r="Q18" s="18" t="s">
        <v>22</v>
      </c>
      <c r="R18" s="42" t="s">
        <v>17</v>
      </c>
      <c r="S18" s="39">
        <v>2</v>
      </c>
      <c r="T18" s="24">
        <f t="shared" si="0"/>
        <v>25</v>
      </c>
    </row>
    <row r="19" spans="1:20" ht="20.100000000000001" customHeight="1">
      <c r="A19" s="23">
        <v>12</v>
      </c>
      <c r="B19" s="16" t="s">
        <v>49</v>
      </c>
      <c r="C19" s="16" t="s">
        <v>50</v>
      </c>
      <c r="D19" s="43">
        <v>36333</v>
      </c>
      <c r="E19" s="16" t="s">
        <v>27</v>
      </c>
      <c r="F19" s="17" t="s">
        <v>28</v>
      </c>
      <c r="G19" s="38" t="s">
        <v>17</v>
      </c>
      <c r="H19" s="18" t="s">
        <v>22</v>
      </c>
      <c r="I19" s="18" t="s">
        <v>16</v>
      </c>
      <c r="J19" s="19">
        <v>2</v>
      </c>
      <c r="K19" s="34">
        <v>0</v>
      </c>
      <c r="L19" s="21" t="s">
        <v>22</v>
      </c>
      <c r="M19" s="36">
        <v>2</v>
      </c>
      <c r="N19" s="40" t="s">
        <v>20</v>
      </c>
      <c r="O19" s="41" t="s">
        <v>20</v>
      </c>
      <c r="P19" s="42" t="s">
        <v>22</v>
      </c>
      <c r="Q19" s="18" t="s">
        <v>22</v>
      </c>
      <c r="R19" s="42" t="s">
        <v>17</v>
      </c>
      <c r="S19" s="39">
        <v>1</v>
      </c>
      <c r="T19" s="24">
        <f t="shared" si="0"/>
        <v>19</v>
      </c>
    </row>
    <row r="20" spans="1:20" ht="20.100000000000001" customHeight="1">
      <c r="A20" s="23">
        <v>13</v>
      </c>
      <c r="B20" s="16" t="s">
        <v>51</v>
      </c>
      <c r="C20" s="16" t="s">
        <v>38</v>
      </c>
      <c r="D20" s="43">
        <v>36459</v>
      </c>
      <c r="E20" s="16" t="s">
        <v>27</v>
      </c>
      <c r="F20" s="17" t="s">
        <v>28</v>
      </c>
      <c r="G20" s="38" t="s">
        <v>17</v>
      </c>
      <c r="H20" s="18" t="s">
        <v>21</v>
      </c>
      <c r="I20" s="18" t="s">
        <v>16</v>
      </c>
      <c r="J20" s="19">
        <v>2</v>
      </c>
      <c r="K20" s="34">
        <v>2</v>
      </c>
      <c r="L20" s="21" t="s">
        <v>22</v>
      </c>
      <c r="M20" s="36">
        <v>2</v>
      </c>
      <c r="N20" s="40" t="s">
        <v>16</v>
      </c>
      <c r="O20" s="41" t="s">
        <v>22</v>
      </c>
      <c r="P20" s="42" t="s">
        <v>22</v>
      </c>
      <c r="Q20" s="18" t="s">
        <v>22</v>
      </c>
      <c r="R20" s="42" t="s">
        <v>17</v>
      </c>
      <c r="S20" s="39">
        <v>2</v>
      </c>
      <c r="T20" s="24">
        <f t="shared" si="0"/>
        <v>25</v>
      </c>
    </row>
    <row r="21" spans="1:20" ht="20.100000000000001" customHeight="1">
      <c r="A21" s="23">
        <v>14</v>
      </c>
      <c r="B21" s="16" t="s">
        <v>52</v>
      </c>
      <c r="C21" s="16" t="s">
        <v>32</v>
      </c>
      <c r="D21" s="43">
        <v>36259</v>
      </c>
      <c r="E21" s="16" t="s">
        <v>27</v>
      </c>
      <c r="F21" s="17" t="s">
        <v>28</v>
      </c>
      <c r="G21" s="38" t="s">
        <v>16</v>
      </c>
      <c r="H21" s="18" t="s">
        <v>22</v>
      </c>
      <c r="I21" s="18" t="s">
        <v>16</v>
      </c>
      <c r="J21" s="19">
        <v>0</v>
      </c>
      <c r="K21" s="34">
        <v>2</v>
      </c>
      <c r="L21" s="21" t="s">
        <v>22</v>
      </c>
      <c r="M21" s="36">
        <v>2</v>
      </c>
      <c r="N21" s="40" t="s">
        <v>16</v>
      </c>
      <c r="O21" s="41" t="s">
        <v>17</v>
      </c>
      <c r="P21" s="42" t="s">
        <v>22</v>
      </c>
      <c r="Q21" s="18" t="s">
        <v>20</v>
      </c>
      <c r="R21" s="42" t="s">
        <v>17</v>
      </c>
      <c r="S21" s="39">
        <v>1</v>
      </c>
      <c r="T21" s="24">
        <f t="shared" si="0"/>
        <v>17</v>
      </c>
    </row>
    <row r="22" spans="1:20" ht="20.100000000000001" customHeight="1">
      <c r="A22" s="23">
        <v>15</v>
      </c>
      <c r="B22" s="16" t="s">
        <v>53</v>
      </c>
      <c r="C22" s="16" t="s">
        <v>54</v>
      </c>
      <c r="D22" s="43">
        <v>36477</v>
      </c>
      <c r="E22" s="16" t="s">
        <v>27</v>
      </c>
      <c r="F22" s="17" t="s">
        <v>28</v>
      </c>
      <c r="G22" s="38" t="s">
        <v>17</v>
      </c>
      <c r="H22" s="18" t="s">
        <v>21</v>
      </c>
      <c r="I22" s="18" t="s">
        <v>16</v>
      </c>
      <c r="J22" s="19">
        <v>2</v>
      </c>
      <c r="K22" s="34">
        <v>2</v>
      </c>
      <c r="L22" s="21" t="s">
        <v>22</v>
      </c>
      <c r="M22" s="36">
        <v>2</v>
      </c>
      <c r="N22" s="40" t="s">
        <v>16</v>
      </c>
      <c r="O22" s="41" t="s">
        <v>22</v>
      </c>
      <c r="P22" s="42" t="s">
        <v>22</v>
      </c>
      <c r="Q22" s="18" t="s">
        <v>22</v>
      </c>
      <c r="R22" s="42" t="s">
        <v>17</v>
      </c>
      <c r="S22" s="39">
        <v>2</v>
      </c>
      <c r="T22" s="24">
        <f t="shared" si="0"/>
        <v>25</v>
      </c>
    </row>
    <row r="23" spans="1:20" ht="20.100000000000001" customHeight="1">
      <c r="A23" s="23">
        <v>16</v>
      </c>
      <c r="B23" s="16" t="s">
        <v>55</v>
      </c>
      <c r="C23" s="16" t="s">
        <v>56</v>
      </c>
      <c r="D23" s="43">
        <v>36333</v>
      </c>
      <c r="E23" s="16" t="s">
        <v>27</v>
      </c>
      <c r="F23" s="17" t="s">
        <v>28</v>
      </c>
      <c r="G23" s="38" t="s">
        <v>22</v>
      </c>
      <c r="H23" s="18" t="s">
        <v>21</v>
      </c>
      <c r="I23" s="18" t="s">
        <v>16</v>
      </c>
      <c r="J23" s="19">
        <v>0</v>
      </c>
      <c r="K23" s="34">
        <v>0</v>
      </c>
      <c r="L23" s="21" t="s">
        <v>22</v>
      </c>
      <c r="M23" s="36">
        <v>0</v>
      </c>
      <c r="N23" s="40" t="s">
        <v>16</v>
      </c>
      <c r="O23" s="41" t="s">
        <v>20</v>
      </c>
      <c r="P23" s="42" t="s">
        <v>22</v>
      </c>
      <c r="Q23" s="18" t="s">
        <v>22</v>
      </c>
      <c r="R23" s="42" t="s">
        <v>17</v>
      </c>
      <c r="S23" s="39">
        <v>2</v>
      </c>
      <c r="T23" s="24">
        <f t="shared" si="0"/>
        <v>22</v>
      </c>
    </row>
    <row r="24" spans="1:20" ht="20.100000000000001" customHeight="1">
      <c r="A24" s="23">
        <v>17</v>
      </c>
      <c r="B24" s="16" t="s">
        <v>57</v>
      </c>
      <c r="C24" s="16" t="s">
        <v>58</v>
      </c>
      <c r="D24" s="43">
        <v>36524</v>
      </c>
      <c r="E24" s="16" t="s">
        <v>27</v>
      </c>
      <c r="F24" s="17" t="s">
        <v>28</v>
      </c>
      <c r="G24" s="38" t="s">
        <v>16</v>
      </c>
      <c r="H24" s="18" t="s">
        <v>21</v>
      </c>
      <c r="I24" s="18" t="s">
        <v>20</v>
      </c>
      <c r="J24" s="19">
        <v>0</v>
      </c>
      <c r="K24" s="34">
        <v>2</v>
      </c>
      <c r="L24" s="21" t="s">
        <v>22</v>
      </c>
      <c r="M24" s="36">
        <v>2</v>
      </c>
      <c r="N24" s="40" t="s">
        <v>20</v>
      </c>
      <c r="O24" s="41" t="s">
        <v>20</v>
      </c>
      <c r="P24" s="42" t="s">
        <v>16</v>
      </c>
      <c r="Q24" s="18" t="s">
        <v>20</v>
      </c>
      <c r="R24" s="42" t="s">
        <v>17</v>
      </c>
      <c r="S24" s="39">
        <v>0</v>
      </c>
      <c r="T24" s="24">
        <f t="shared" si="0"/>
        <v>15</v>
      </c>
    </row>
    <row r="25" spans="1:20" ht="20.100000000000001" customHeight="1">
      <c r="A25" s="23">
        <v>18</v>
      </c>
      <c r="B25" s="16" t="s">
        <v>59</v>
      </c>
      <c r="C25" s="16" t="s">
        <v>60</v>
      </c>
      <c r="D25" s="43">
        <v>36555</v>
      </c>
      <c r="E25" s="16" t="s">
        <v>27</v>
      </c>
      <c r="F25" s="17" t="s">
        <v>28</v>
      </c>
      <c r="G25" s="38" t="s">
        <v>17</v>
      </c>
      <c r="H25" s="18" t="s">
        <v>22</v>
      </c>
      <c r="I25" s="18" t="s">
        <v>16</v>
      </c>
      <c r="J25" s="19">
        <v>2</v>
      </c>
      <c r="K25" s="34">
        <v>2</v>
      </c>
      <c r="L25" s="21" t="s">
        <v>22</v>
      </c>
      <c r="M25" s="36">
        <v>2</v>
      </c>
      <c r="N25" s="40" t="s">
        <v>16</v>
      </c>
      <c r="O25" s="41" t="s">
        <v>20</v>
      </c>
      <c r="P25" s="42" t="s">
        <v>22</v>
      </c>
      <c r="Q25" s="18" t="s">
        <v>22</v>
      </c>
      <c r="R25" s="42" t="s">
        <v>17</v>
      </c>
      <c r="S25" s="39">
        <v>2</v>
      </c>
      <c r="T25" s="24">
        <f t="shared" si="0"/>
        <v>25</v>
      </c>
    </row>
    <row r="26" spans="1:20" ht="20.100000000000001" customHeight="1">
      <c r="A26" s="23">
        <v>19</v>
      </c>
      <c r="B26" s="16" t="s">
        <v>61</v>
      </c>
      <c r="C26" s="16" t="s">
        <v>62</v>
      </c>
      <c r="D26" s="43">
        <v>36754</v>
      </c>
      <c r="E26" s="16" t="s">
        <v>27</v>
      </c>
      <c r="F26" s="17" t="s">
        <v>28</v>
      </c>
      <c r="G26" s="38" t="s">
        <v>17</v>
      </c>
      <c r="H26" s="18" t="s">
        <v>16</v>
      </c>
      <c r="I26" s="18" t="s">
        <v>16</v>
      </c>
      <c r="J26" s="19">
        <v>2</v>
      </c>
      <c r="K26" s="34">
        <v>2</v>
      </c>
      <c r="L26" s="21" t="s">
        <v>22</v>
      </c>
      <c r="M26" s="36">
        <v>2</v>
      </c>
      <c r="N26" s="40" t="s">
        <v>16</v>
      </c>
      <c r="O26" s="41" t="s">
        <v>22</v>
      </c>
      <c r="P26" s="42" t="s">
        <v>22</v>
      </c>
      <c r="Q26" s="18" t="s">
        <v>22</v>
      </c>
      <c r="R26" s="42" t="s">
        <v>17</v>
      </c>
      <c r="S26" s="39">
        <v>2</v>
      </c>
      <c r="T26" s="24">
        <f t="shared" si="0"/>
        <v>22</v>
      </c>
    </row>
    <row r="27" spans="1:20" ht="20.100000000000001" customHeight="1">
      <c r="A27" s="23">
        <v>20</v>
      </c>
      <c r="B27" s="16" t="s">
        <v>63</v>
      </c>
      <c r="C27" s="16" t="s">
        <v>64</v>
      </c>
      <c r="D27" s="43">
        <v>36365</v>
      </c>
      <c r="E27" s="16" t="s">
        <v>27</v>
      </c>
      <c r="F27" s="17" t="s">
        <v>28</v>
      </c>
      <c r="G27" s="38" t="s">
        <v>20</v>
      </c>
      <c r="H27" s="18" t="s">
        <v>22</v>
      </c>
      <c r="I27" s="18" t="s">
        <v>22</v>
      </c>
      <c r="J27" s="19">
        <v>0</v>
      </c>
      <c r="K27" s="34">
        <v>0</v>
      </c>
      <c r="L27" s="21" t="s">
        <v>22</v>
      </c>
      <c r="M27" s="36">
        <v>2</v>
      </c>
      <c r="N27" s="40" t="s">
        <v>16</v>
      </c>
      <c r="O27" s="41" t="s">
        <v>20</v>
      </c>
      <c r="P27" s="42" t="s">
        <v>22</v>
      </c>
      <c r="Q27" s="18" t="s">
        <v>20</v>
      </c>
      <c r="R27" s="42" t="s">
        <v>17</v>
      </c>
      <c r="S27" s="39">
        <v>2</v>
      </c>
      <c r="T27" s="24">
        <f t="shared" si="0"/>
        <v>19</v>
      </c>
    </row>
    <row r="28" spans="1:20" ht="20.100000000000001" customHeight="1">
      <c r="A28" s="23">
        <v>21</v>
      </c>
      <c r="B28" s="16" t="s">
        <v>65</v>
      </c>
      <c r="C28" s="16" t="s">
        <v>66</v>
      </c>
      <c r="D28" s="43">
        <v>36687</v>
      </c>
      <c r="E28" s="16" t="s">
        <v>27</v>
      </c>
      <c r="F28" s="17" t="s">
        <v>28</v>
      </c>
      <c r="G28" s="38" t="s">
        <v>17</v>
      </c>
      <c r="H28" s="18" t="s">
        <v>21</v>
      </c>
      <c r="I28" s="18" t="s">
        <v>16</v>
      </c>
      <c r="J28" s="19">
        <v>0</v>
      </c>
      <c r="K28" s="34">
        <v>0</v>
      </c>
      <c r="L28" s="21" t="s">
        <v>22</v>
      </c>
      <c r="M28" s="36">
        <v>2</v>
      </c>
      <c r="N28" s="40" t="s">
        <v>21</v>
      </c>
      <c r="O28" s="41" t="s">
        <v>20</v>
      </c>
      <c r="P28" s="42" t="s">
        <v>22</v>
      </c>
      <c r="Q28" s="18" t="s">
        <v>22</v>
      </c>
      <c r="R28" s="42" t="s">
        <v>22</v>
      </c>
      <c r="S28" s="39">
        <v>1</v>
      </c>
      <c r="T28" s="24">
        <f t="shared" si="0"/>
        <v>18</v>
      </c>
    </row>
    <row r="29" spans="1:20" ht="20.100000000000001" customHeight="1">
      <c r="A29" s="23">
        <v>22</v>
      </c>
      <c r="B29" s="16" t="s">
        <v>67</v>
      </c>
      <c r="C29" s="16" t="s">
        <v>68</v>
      </c>
      <c r="D29" s="43">
        <v>36463</v>
      </c>
      <c r="E29" s="16" t="s">
        <v>27</v>
      </c>
      <c r="F29" s="17" t="s">
        <v>28</v>
      </c>
      <c r="G29" s="38" t="s">
        <v>16</v>
      </c>
      <c r="H29" s="18" t="s">
        <v>22</v>
      </c>
      <c r="I29" s="18" t="s">
        <v>16</v>
      </c>
      <c r="J29" s="19">
        <v>0</v>
      </c>
      <c r="K29" s="34">
        <v>2</v>
      </c>
      <c r="L29" s="21" t="s">
        <v>22</v>
      </c>
      <c r="M29" s="36">
        <v>0</v>
      </c>
      <c r="N29" s="40" t="s">
        <v>22</v>
      </c>
      <c r="O29" s="41" t="s">
        <v>20</v>
      </c>
      <c r="P29" s="42" t="s">
        <v>22</v>
      </c>
      <c r="Q29" s="18" t="s">
        <v>22</v>
      </c>
      <c r="R29" s="42" t="s">
        <v>22</v>
      </c>
      <c r="S29" s="39">
        <v>0</v>
      </c>
      <c r="T29" s="24">
        <f t="shared" si="0"/>
        <v>14</v>
      </c>
    </row>
    <row r="30" spans="1:20" ht="20.100000000000001" customHeight="1">
      <c r="A30" s="23">
        <v>23</v>
      </c>
      <c r="B30" s="16" t="s">
        <v>69</v>
      </c>
      <c r="C30" s="16" t="s">
        <v>70</v>
      </c>
      <c r="D30" s="43">
        <v>36412</v>
      </c>
      <c r="E30" s="16" t="s">
        <v>27</v>
      </c>
      <c r="F30" s="17" t="s">
        <v>28</v>
      </c>
      <c r="G30" s="38" t="s">
        <v>17</v>
      </c>
      <c r="H30" s="18" t="s">
        <v>21</v>
      </c>
      <c r="I30" s="18" t="s">
        <v>16</v>
      </c>
      <c r="J30" s="19">
        <v>0</v>
      </c>
      <c r="K30" s="34">
        <v>0</v>
      </c>
      <c r="L30" s="21" t="s">
        <v>22</v>
      </c>
      <c r="M30" s="36">
        <v>2</v>
      </c>
      <c r="N30" s="40" t="s">
        <v>20</v>
      </c>
      <c r="O30" s="41" t="s">
        <v>20</v>
      </c>
      <c r="P30" s="42" t="s">
        <v>22</v>
      </c>
      <c r="Q30" s="18" t="s">
        <v>22</v>
      </c>
      <c r="R30" s="42" t="s">
        <v>17</v>
      </c>
      <c r="S30" s="39">
        <v>1</v>
      </c>
      <c r="T30" s="24">
        <f t="shared" si="0"/>
        <v>20</v>
      </c>
    </row>
    <row r="31" spans="1:20" ht="20.100000000000001" customHeight="1">
      <c r="A31" s="23">
        <v>24</v>
      </c>
      <c r="B31" s="16" t="s">
        <v>71</v>
      </c>
      <c r="C31" s="16" t="s">
        <v>72</v>
      </c>
      <c r="D31" s="43">
        <v>36509</v>
      </c>
      <c r="E31" s="16" t="s">
        <v>27</v>
      </c>
      <c r="F31" s="17" t="s">
        <v>28</v>
      </c>
      <c r="G31" s="38" t="s">
        <v>17</v>
      </c>
      <c r="H31" s="18" t="s">
        <v>21</v>
      </c>
      <c r="I31" s="18" t="s">
        <v>16</v>
      </c>
      <c r="J31" s="19">
        <v>1</v>
      </c>
      <c r="K31" s="34">
        <v>0</v>
      </c>
      <c r="L31" s="21" t="s">
        <v>22</v>
      </c>
      <c r="M31" s="36">
        <v>2</v>
      </c>
      <c r="N31" s="40" t="s">
        <v>16</v>
      </c>
      <c r="O31" s="41" t="s">
        <v>20</v>
      </c>
      <c r="P31" s="42" t="s">
        <v>22</v>
      </c>
      <c r="Q31" s="18" t="s">
        <v>20</v>
      </c>
      <c r="R31" s="42" t="s">
        <v>17</v>
      </c>
      <c r="S31" s="39">
        <v>2</v>
      </c>
      <c r="T31" s="24">
        <f t="shared" si="0"/>
        <v>23</v>
      </c>
    </row>
    <row r="32" spans="1:20" ht="20.100000000000001" customHeight="1">
      <c r="A32" s="23">
        <v>25</v>
      </c>
      <c r="B32" s="16" t="s">
        <v>73</v>
      </c>
      <c r="C32" s="16" t="s">
        <v>40</v>
      </c>
      <c r="D32" s="43">
        <v>36246</v>
      </c>
      <c r="E32" s="16" t="s">
        <v>27</v>
      </c>
      <c r="F32" s="17" t="s">
        <v>28</v>
      </c>
      <c r="G32" s="38" t="s">
        <v>16</v>
      </c>
      <c r="H32" s="18" t="s">
        <v>21</v>
      </c>
      <c r="I32" s="18" t="s">
        <v>17</v>
      </c>
      <c r="J32" s="19">
        <v>0</v>
      </c>
      <c r="K32" s="34">
        <v>2</v>
      </c>
      <c r="L32" s="21" t="s">
        <v>22</v>
      </c>
      <c r="M32" s="36">
        <v>2</v>
      </c>
      <c r="N32" s="40" t="s">
        <v>16</v>
      </c>
      <c r="O32" s="41" t="s">
        <v>20</v>
      </c>
      <c r="P32" s="42" t="s">
        <v>22</v>
      </c>
      <c r="Q32" s="18" t="s">
        <v>22</v>
      </c>
      <c r="R32" s="42" t="s">
        <v>17</v>
      </c>
      <c r="S32" s="39">
        <v>2</v>
      </c>
      <c r="T32" s="24">
        <f t="shared" si="0"/>
        <v>24</v>
      </c>
    </row>
    <row r="33" spans="1:20" ht="12.75">
      <c r="A33" s="4"/>
      <c r="B33" s="5"/>
      <c r="C33" s="5"/>
      <c r="D33" s="5"/>
      <c r="E33" s="5"/>
      <c r="F33" s="5"/>
      <c r="G33" s="6"/>
      <c r="H33" s="6"/>
      <c r="I33" s="6"/>
      <c r="J33" s="7"/>
      <c r="K33" s="6"/>
      <c r="L33" s="7"/>
      <c r="M33" s="6"/>
      <c r="N33" s="6"/>
      <c r="O33" s="6"/>
      <c r="P33" s="6"/>
      <c r="Q33" s="7"/>
      <c r="R33" s="6"/>
      <c r="S33" s="6"/>
      <c r="T33" s="4"/>
    </row>
    <row r="34" spans="1:20" ht="12.75">
      <c r="A34" s="4"/>
      <c r="B34" s="5"/>
      <c r="C34" s="5"/>
      <c r="D34" s="5"/>
      <c r="E34" s="5"/>
      <c r="F34" s="5"/>
      <c r="G34" s="6"/>
      <c r="H34" s="6"/>
      <c r="I34" s="6"/>
      <c r="J34" s="7"/>
      <c r="K34" s="6"/>
      <c r="L34" s="7"/>
      <c r="M34" s="6"/>
      <c r="N34" s="6"/>
      <c r="O34" s="6"/>
      <c r="P34" s="6"/>
      <c r="Q34" s="7"/>
      <c r="R34" s="6"/>
      <c r="S34" s="6"/>
      <c r="T34" s="4"/>
    </row>
    <row r="35" spans="1:20" ht="12.75">
      <c r="A35" s="4"/>
      <c r="B35" s="5"/>
      <c r="C35" s="5"/>
      <c r="D35" s="5"/>
      <c r="E35" s="5"/>
      <c r="F35" s="5"/>
      <c r="G35" s="6"/>
      <c r="H35" s="6"/>
      <c r="I35" s="6"/>
      <c r="J35" s="7"/>
      <c r="K35" s="6"/>
      <c r="L35" s="7"/>
      <c r="M35" s="6"/>
      <c r="N35" s="6"/>
      <c r="O35" s="6"/>
      <c r="P35" s="6"/>
      <c r="Q35" s="7"/>
      <c r="R35" s="6"/>
      <c r="S35" s="6"/>
      <c r="T35" s="4"/>
    </row>
    <row r="37" spans="1:20">
      <c r="A37" s="25"/>
      <c r="B37" s="25"/>
      <c r="C37" s="25"/>
      <c r="D37" s="25"/>
      <c r="E37" s="25"/>
      <c r="F37" s="25"/>
      <c r="G37" s="26">
        <v>1</v>
      </c>
      <c r="H37" s="27">
        <v>2</v>
      </c>
      <c r="I37" s="27">
        <v>3</v>
      </c>
      <c r="J37" s="27">
        <v>4</v>
      </c>
      <c r="K37" s="28">
        <v>5</v>
      </c>
      <c r="L37" s="27">
        <v>6</v>
      </c>
      <c r="M37" s="27">
        <v>7</v>
      </c>
      <c r="N37" s="27">
        <v>8</v>
      </c>
      <c r="O37" s="27">
        <v>9</v>
      </c>
      <c r="P37" s="26">
        <v>10</v>
      </c>
      <c r="Q37" s="27">
        <v>11</v>
      </c>
      <c r="R37" s="27">
        <v>12</v>
      </c>
      <c r="S37" s="27">
        <v>13</v>
      </c>
      <c r="T37" s="29"/>
    </row>
    <row r="38" spans="1:20">
      <c r="A38" s="25"/>
      <c r="B38" s="25"/>
      <c r="C38" s="25"/>
      <c r="D38" s="25"/>
      <c r="E38" s="25"/>
      <c r="F38" s="25"/>
      <c r="G38" s="30" t="s">
        <v>20</v>
      </c>
      <c r="H38" s="31" t="s">
        <v>21</v>
      </c>
      <c r="I38" s="31" t="s">
        <v>16</v>
      </c>
      <c r="J38" s="31"/>
      <c r="K38" s="32"/>
      <c r="L38" s="31" t="s">
        <v>22</v>
      </c>
      <c r="M38" s="31"/>
      <c r="N38" s="31" t="s">
        <v>16</v>
      </c>
      <c r="O38" s="31" t="s">
        <v>20</v>
      </c>
      <c r="P38" s="30" t="s">
        <v>22</v>
      </c>
      <c r="Q38" s="31" t="s">
        <v>22</v>
      </c>
      <c r="R38" s="31" t="s">
        <v>17</v>
      </c>
      <c r="S38" s="31"/>
      <c r="T38" s="29"/>
    </row>
    <row r="39" spans="1:20">
      <c r="A39" s="25">
        <f t="shared" ref="A39:F48" si="1">A8</f>
        <v>1</v>
      </c>
      <c r="B39" s="33" t="str">
        <f t="shared" si="1"/>
        <v>AMORUSO</v>
      </c>
      <c r="C39" s="33" t="str">
        <f t="shared" si="1"/>
        <v>MICHELE</v>
      </c>
      <c r="D39" s="33">
        <f t="shared" si="1"/>
        <v>36474</v>
      </c>
      <c r="E39" s="33" t="str">
        <f t="shared" si="1"/>
        <v>III IC.GIARRE</v>
      </c>
      <c r="F39" s="33" t="str">
        <f t="shared" si="1"/>
        <v>GIARRE</v>
      </c>
      <c r="G39" s="26">
        <f>IF(G8=G$38,2,0)</f>
        <v>0</v>
      </c>
      <c r="H39" s="27">
        <f>IF(H8=H$38,3,0)</f>
        <v>3</v>
      </c>
      <c r="I39" s="27">
        <f>IF(I8=I$38,2,0)</f>
        <v>2</v>
      </c>
      <c r="J39" s="27">
        <f t="shared" ref="J39:J63" si="2">J8</f>
        <v>1</v>
      </c>
      <c r="K39" s="28">
        <f t="shared" ref="K39:K63" si="3">K8</f>
        <v>0</v>
      </c>
      <c r="L39" s="27">
        <f>IF(L8=L$38,3,0)</f>
        <v>3</v>
      </c>
      <c r="M39" s="27">
        <f t="shared" ref="M39:M63" si="4">M8</f>
        <v>2</v>
      </c>
      <c r="N39" s="27">
        <f>IF(N8=N$38,3,0)</f>
        <v>3</v>
      </c>
      <c r="O39" s="27">
        <f>IF(O8=O$38,3,0)</f>
        <v>3</v>
      </c>
      <c r="P39" s="26">
        <f>IF(P8=P$38,2,0)</f>
        <v>0</v>
      </c>
      <c r="Q39" s="26">
        <f>IF(Q8=Q$38,2,0)</f>
        <v>2</v>
      </c>
      <c r="R39" s="26">
        <f>IF(R8=R$38,2,0)</f>
        <v>2</v>
      </c>
      <c r="S39" s="27">
        <f>S8</f>
        <v>2</v>
      </c>
      <c r="T39" s="29">
        <f t="shared" ref="T39:T63" si="5">SUM(G39:S39)</f>
        <v>23</v>
      </c>
    </row>
    <row r="40" spans="1:20">
      <c r="A40" s="25">
        <f t="shared" si="1"/>
        <v>2</v>
      </c>
      <c r="B40" s="33" t="str">
        <f t="shared" si="1"/>
        <v>BOUZOUITA</v>
      </c>
      <c r="C40" s="33" t="str">
        <f t="shared" si="1"/>
        <v>YASSIN</v>
      </c>
      <c r="D40" s="33">
        <f t="shared" si="1"/>
        <v>36426</v>
      </c>
      <c r="E40" s="33" t="str">
        <f t="shared" si="1"/>
        <v>III IC.GIARRE</v>
      </c>
      <c r="F40" s="33" t="str">
        <f t="shared" si="1"/>
        <v>GIARRE</v>
      </c>
      <c r="G40" s="26">
        <f t="shared" ref="G40:G63" si="6">IF(G9=G$38,2,0)</f>
        <v>0</v>
      </c>
      <c r="H40" s="27">
        <f t="shared" ref="H40:H63" si="7">IF(H9=H$38,3,0)</f>
        <v>3</v>
      </c>
      <c r="I40" s="27">
        <f t="shared" ref="I40:I63" si="8">IF(I9=I$38,2,0)</f>
        <v>2</v>
      </c>
      <c r="J40" s="27">
        <f t="shared" si="2"/>
        <v>1</v>
      </c>
      <c r="K40" s="28">
        <f t="shared" si="3"/>
        <v>2</v>
      </c>
      <c r="L40" s="27">
        <f t="shared" ref="L40:L63" si="9">IF(L9=L$38,3,0)</f>
        <v>3</v>
      </c>
      <c r="M40" s="27">
        <f t="shared" si="4"/>
        <v>2</v>
      </c>
      <c r="N40" s="27">
        <f t="shared" ref="N40:O63" si="10">IF(N9=N$38,3,0)</f>
        <v>3</v>
      </c>
      <c r="O40" s="27">
        <f t="shared" si="10"/>
        <v>3</v>
      </c>
      <c r="P40" s="26">
        <f t="shared" ref="P40:R63" si="11">IF(P9=P$38,2,0)</f>
        <v>2</v>
      </c>
      <c r="Q40" s="26">
        <f t="shared" si="11"/>
        <v>0</v>
      </c>
      <c r="R40" s="26">
        <f t="shared" si="11"/>
        <v>2</v>
      </c>
      <c r="S40" s="27">
        <f t="shared" ref="S40:S49" si="12">S9</f>
        <v>2</v>
      </c>
      <c r="T40" s="29">
        <f t="shared" si="5"/>
        <v>25</v>
      </c>
    </row>
    <row r="41" spans="1:20">
      <c r="A41" s="25">
        <f t="shared" si="1"/>
        <v>3</v>
      </c>
      <c r="B41" s="33" t="str">
        <f t="shared" si="1"/>
        <v>BUDA</v>
      </c>
      <c r="C41" s="33" t="str">
        <f t="shared" si="1"/>
        <v>ALFIO</v>
      </c>
      <c r="D41" s="33">
        <f t="shared" si="1"/>
        <v>36772</v>
      </c>
      <c r="E41" s="33" t="str">
        <f t="shared" si="1"/>
        <v>III IC.GIARRE</v>
      </c>
      <c r="F41" s="33" t="str">
        <f t="shared" si="1"/>
        <v>GIARRE</v>
      </c>
      <c r="G41" s="26">
        <f t="shared" si="6"/>
        <v>0</v>
      </c>
      <c r="H41" s="27">
        <f t="shared" si="7"/>
        <v>3</v>
      </c>
      <c r="I41" s="27">
        <f t="shared" si="8"/>
        <v>2</v>
      </c>
      <c r="J41" s="27">
        <f t="shared" si="2"/>
        <v>0</v>
      </c>
      <c r="K41" s="28">
        <f t="shared" si="3"/>
        <v>0</v>
      </c>
      <c r="L41" s="27">
        <f t="shared" si="9"/>
        <v>0</v>
      </c>
      <c r="M41" s="27">
        <f t="shared" si="4"/>
        <v>2</v>
      </c>
      <c r="N41" s="27">
        <f t="shared" si="10"/>
        <v>3</v>
      </c>
      <c r="O41" s="27">
        <f t="shared" si="10"/>
        <v>0</v>
      </c>
      <c r="P41" s="26">
        <f t="shared" si="11"/>
        <v>2</v>
      </c>
      <c r="Q41" s="26">
        <f t="shared" si="11"/>
        <v>2</v>
      </c>
      <c r="R41" s="26">
        <f t="shared" si="11"/>
        <v>2</v>
      </c>
      <c r="S41" s="27">
        <f t="shared" si="12"/>
        <v>2</v>
      </c>
      <c r="T41" s="29">
        <f t="shared" si="5"/>
        <v>18</v>
      </c>
    </row>
    <row r="42" spans="1:20">
      <c r="A42" s="25">
        <f t="shared" si="1"/>
        <v>4</v>
      </c>
      <c r="B42" s="33" t="str">
        <f t="shared" si="1"/>
        <v>CARUSO</v>
      </c>
      <c r="C42" s="33" t="str">
        <f t="shared" si="1"/>
        <v>NADIA</v>
      </c>
      <c r="D42" s="33">
        <f t="shared" si="1"/>
        <v>36330</v>
      </c>
      <c r="E42" s="33" t="str">
        <f t="shared" si="1"/>
        <v>III IC.GIARRE</v>
      </c>
      <c r="F42" s="33" t="str">
        <f t="shared" si="1"/>
        <v>GIARRE</v>
      </c>
      <c r="G42" s="26">
        <f t="shared" si="6"/>
        <v>0</v>
      </c>
      <c r="H42" s="27">
        <f t="shared" si="7"/>
        <v>0</v>
      </c>
      <c r="I42" s="27">
        <f t="shared" si="8"/>
        <v>2</v>
      </c>
      <c r="J42" s="27">
        <f t="shared" si="2"/>
        <v>1</v>
      </c>
      <c r="K42" s="28">
        <f t="shared" si="3"/>
        <v>0</v>
      </c>
      <c r="L42" s="27">
        <f t="shared" si="9"/>
        <v>3</v>
      </c>
      <c r="M42" s="27">
        <f t="shared" si="4"/>
        <v>2</v>
      </c>
      <c r="N42" s="27">
        <f t="shared" si="10"/>
        <v>3</v>
      </c>
      <c r="O42" s="27">
        <f t="shared" si="10"/>
        <v>3</v>
      </c>
      <c r="P42" s="26">
        <f t="shared" si="11"/>
        <v>2</v>
      </c>
      <c r="Q42" s="26">
        <f t="shared" si="11"/>
        <v>0</v>
      </c>
      <c r="R42" s="26">
        <f t="shared" si="11"/>
        <v>2</v>
      </c>
      <c r="S42" s="27">
        <f t="shared" si="12"/>
        <v>2</v>
      </c>
      <c r="T42" s="29">
        <f t="shared" si="5"/>
        <v>20</v>
      </c>
    </row>
    <row r="43" spans="1:20">
      <c r="A43" s="25">
        <f t="shared" si="1"/>
        <v>5</v>
      </c>
      <c r="B43" s="33" t="str">
        <f t="shared" si="1"/>
        <v xml:space="preserve">CORALLINI </v>
      </c>
      <c r="C43" s="33" t="str">
        <f t="shared" si="1"/>
        <v>DENISE</v>
      </c>
      <c r="D43" s="33">
        <f t="shared" si="1"/>
        <v>36420</v>
      </c>
      <c r="E43" s="33" t="str">
        <f t="shared" si="1"/>
        <v>III IC.GIARRE</v>
      </c>
      <c r="F43" s="33" t="str">
        <f t="shared" si="1"/>
        <v>GIARRE</v>
      </c>
      <c r="G43" s="26">
        <f t="shared" si="6"/>
        <v>2</v>
      </c>
      <c r="H43" s="27">
        <f t="shared" si="7"/>
        <v>0</v>
      </c>
      <c r="I43" s="27">
        <f t="shared" si="8"/>
        <v>2</v>
      </c>
      <c r="J43" s="27">
        <f t="shared" si="2"/>
        <v>0</v>
      </c>
      <c r="K43" s="28">
        <f t="shared" si="3"/>
        <v>2</v>
      </c>
      <c r="L43" s="27">
        <f t="shared" si="9"/>
        <v>3</v>
      </c>
      <c r="M43" s="27">
        <f t="shared" si="4"/>
        <v>0</v>
      </c>
      <c r="N43" s="27">
        <f t="shared" si="10"/>
        <v>3</v>
      </c>
      <c r="O43" s="27">
        <f t="shared" si="10"/>
        <v>0</v>
      </c>
      <c r="P43" s="26">
        <f t="shared" si="11"/>
        <v>2</v>
      </c>
      <c r="Q43" s="26">
        <f t="shared" si="11"/>
        <v>0</v>
      </c>
      <c r="R43" s="26">
        <f t="shared" si="11"/>
        <v>2</v>
      </c>
      <c r="S43" s="27">
        <f t="shared" si="12"/>
        <v>1</v>
      </c>
      <c r="T43" s="29">
        <f t="shared" si="5"/>
        <v>17</v>
      </c>
    </row>
    <row r="44" spans="1:20">
      <c r="A44" s="25">
        <f t="shared" si="1"/>
        <v>6</v>
      </c>
      <c r="B44" s="33" t="str">
        <f t="shared" si="1"/>
        <v>COSTANZO</v>
      </c>
      <c r="C44" s="33" t="str">
        <f t="shared" si="1"/>
        <v>FRANCESCO</v>
      </c>
      <c r="D44" s="33">
        <f t="shared" si="1"/>
        <v>36439</v>
      </c>
      <c r="E44" s="33" t="str">
        <f t="shared" si="1"/>
        <v>III IC.GIARRE</v>
      </c>
      <c r="F44" s="33" t="str">
        <f t="shared" si="1"/>
        <v>GIARRE</v>
      </c>
      <c r="G44" s="26">
        <f t="shared" si="6"/>
        <v>2</v>
      </c>
      <c r="H44" s="27">
        <f t="shared" si="7"/>
        <v>0</v>
      </c>
      <c r="I44" s="27">
        <f t="shared" si="8"/>
        <v>2</v>
      </c>
      <c r="J44" s="27">
        <f t="shared" si="2"/>
        <v>2</v>
      </c>
      <c r="K44" s="28">
        <f t="shared" si="3"/>
        <v>0</v>
      </c>
      <c r="L44" s="27">
        <f t="shared" si="9"/>
        <v>3</v>
      </c>
      <c r="M44" s="27">
        <f t="shared" si="4"/>
        <v>2</v>
      </c>
      <c r="N44" s="27">
        <f t="shared" si="10"/>
        <v>3</v>
      </c>
      <c r="O44" s="27">
        <f t="shared" si="10"/>
        <v>3</v>
      </c>
      <c r="P44" s="26">
        <f t="shared" si="11"/>
        <v>2</v>
      </c>
      <c r="Q44" s="26">
        <f t="shared" si="11"/>
        <v>2</v>
      </c>
      <c r="R44" s="26">
        <f t="shared" si="11"/>
        <v>2</v>
      </c>
      <c r="S44" s="27">
        <f t="shared" si="12"/>
        <v>0</v>
      </c>
      <c r="T44" s="29">
        <f t="shared" si="5"/>
        <v>23</v>
      </c>
    </row>
    <row r="45" spans="1:20">
      <c r="A45" s="25">
        <f t="shared" si="1"/>
        <v>7</v>
      </c>
      <c r="B45" s="33" t="str">
        <f t="shared" si="1"/>
        <v>DELL'EDERA</v>
      </c>
      <c r="C45" s="33" t="str">
        <f t="shared" si="1"/>
        <v>ANTONIO</v>
      </c>
      <c r="D45" s="33">
        <f t="shared" si="1"/>
        <v>36405</v>
      </c>
      <c r="E45" s="33" t="str">
        <f t="shared" si="1"/>
        <v>III IC.GIARRE</v>
      </c>
      <c r="F45" s="33" t="str">
        <f t="shared" si="1"/>
        <v>GIARRE</v>
      </c>
      <c r="G45" s="26">
        <f t="shared" si="6"/>
        <v>0</v>
      </c>
      <c r="H45" s="27">
        <f t="shared" si="7"/>
        <v>3</v>
      </c>
      <c r="I45" s="27">
        <f t="shared" si="8"/>
        <v>2</v>
      </c>
      <c r="J45" s="27">
        <f t="shared" si="2"/>
        <v>1</v>
      </c>
      <c r="K45" s="28">
        <f t="shared" si="3"/>
        <v>2</v>
      </c>
      <c r="L45" s="27">
        <f t="shared" si="9"/>
        <v>3</v>
      </c>
      <c r="M45" s="27">
        <f t="shared" si="4"/>
        <v>2</v>
      </c>
      <c r="N45" s="27">
        <f t="shared" si="10"/>
        <v>3</v>
      </c>
      <c r="O45" s="27">
        <f t="shared" si="10"/>
        <v>3</v>
      </c>
      <c r="P45" s="26">
        <f t="shared" si="11"/>
        <v>2</v>
      </c>
      <c r="Q45" s="26">
        <f t="shared" si="11"/>
        <v>0</v>
      </c>
      <c r="R45" s="26">
        <f t="shared" si="11"/>
        <v>2</v>
      </c>
      <c r="S45" s="27">
        <f t="shared" si="12"/>
        <v>2</v>
      </c>
      <c r="T45" s="29">
        <f t="shared" si="5"/>
        <v>25</v>
      </c>
    </row>
    <row r="46" spans="1:20">
      <c r="A46" s="25">
        <f t="shared" si="1"/>
        <v>8</v>
      </c>
      <c r="B46" s="33" t="str">
        <f t="shared" si="1"/>
        <v xml:space="preserve">DI PRIMA </v>
      </c>
      <c r="C46" s="33" t="str">
        <f t="shared" si="1"/>
        <v>CLAUDIO</v>
      </c>
      <c r="D46" s="33">
        <f t="shared" si="1"/>
        <v>36551</v>
      </c>
      <c r="E46" s="33" t="str">
        <f t="shared" si="1"/>
        <v>III IC.GIARRE</v>
      </c>
      <c r="F46" s="33" t="str">
        <f t="shared" si="1"/>
        <v>GIARRE</v>
      </c>
      <c r="G46" s="26">
        <f t="shared" si="6"/>
        <v>0</v>
      </c>
      <c r="H46" s="27">
        <f t="shared" si="7"/>
        <v>3</v>
      </c>
      <c r="I46" s="27">
        <f t="shared" si="8"/>
        <v>2</v>
      </c>
      <c r="J46" s="27">
        <f t="shared" si="2"/>
        <v>0</v>
      </c>
      <c r="K46" s="28">
        <f t="shared" si="3"/>
        <v>0</v>
      </c>
      <c r="L46" s="27">
        <f t="shared" si="9"/>
        <v>3</v>
      </c>
      <c r="M46" s="27">
        <f t="shared" si="4"/>
        <v>2</v>
      </c>
      <c r="N46" s="27">
        <f t="shared" si="10"/>
        <v>3</v>
      </c>
      <c r="O46" s="27">
        <f t="shared" si="10"/>
        <v>3</v>
      </c>
      <c r="P46" s="26">
        <f t="shared" si="11"/>
        <v>2</v>
      </c>
      <c r="Q46" s="26">
        <f t="shared" si="11"/>
        <v>2</v>
      </c>
      <c r="R46" s="26">
        <f t="shared" si="11"/>
        <v>2</v>
      </c>
      <c r="S46" s="27">
        <f t="shared" si="12"/>
        <v>2</v>
      </c>
      <c r="T46" s="29">
        <f t="shared" si="5"/>
        <v>24</v>
      </c>
    </row>
    <row r="47" spans="1:20">
      <c r="A47" s="25">
        <f t="shared" si="1"/>
        <v>9</v>
      </c>
      <c r="B47" s="33" t="str">
        <f t="shared" si="1"/>
        <v>FOTI</v>
      </c>
      <c r="C47" s="33" t="str">
        <f t="shared" si="1"/>
        <v>MARCO</v>
      </c>
      <c r="D47" s="33">
        <f t="shared" si="1"/>
        <v>36552</v>
      </c>
      <c r="E47" s="33" t="str">
        <f t="shared" si="1"/>
        <v>III IC.GIARRE</v>
      </c>
      <c r="F47" s="33" t="str">
        <f t="shared" si="1"/>
        <v>GIARRE</v>
      </c>
      <c r="G47" s="26">
        <f t="shared" si="6"/>
        <v>0</v>
      </c>
      <c r="H47" s="27">
        <f t="shared" si="7"/>
        <v>3</v>
      </c>
      <c r="I47" s="27">
        <f t="shared" si="8"/>
        <v>2</v>
      </c>
      <c r="J47" s="27">
        <f t="shared" si="2"/>
        <v>0</v>
      </c>
      <c r="K47" s="28">
        <f t="shared" si="3"/>
        <v>0</v>
      </c>
      <c r="L47" s="27">
        <f t="shared" si="9"/>
        <v>3</v>
      </c>
      <c r="M47" s="27">
        <f t="shared" si="4"/>
        <v>2</v>
      </c>
      <c r="N47" s="27">
        <f t="shared" si="10"/>
        <v>3</v>
      </c>
      <c r="O47" s="27">
        <f t="shared" si="10"/>
        <v>3</v>
      </c>
      <c r="P47" s="26">
        <f t="shared" si="11"/>
        <v>2</v>
      </c>
      <c r="Q47" s="26">
        <f t="shared" si="11"/>
        <v>2</v>
      </c>
      <c r="R47" s="26">
        <f t="shared" si="11"/>
        <v>0</v>
      </c>
      <c r="S47" s="27">
        <f t="shared" si="12"/>
        <v>2</v>
      </c>
      <c r="T47" s="29">
        <f t="shared" si="5"/>
        <v>22</v>
      </c>
    </row>
    <row r="48" spans="1:20">
      <c r="A48" s="25">
        <f t="shared" si="1"/>
        <v>10</v>
      </c>
      <c r="B48" s="33" t="str">
        <f t="shared" si="1"/>
        <v>GIANNETTO</v>
      </c>
      <c r="C48" s="33" t="str">
        <f t="shared" si="1"/>
        <v>GABRIELE</v>
      </c>
      <c r="D48" s="33">
        <f t="shared" si="1"/>
        <v>36467</v>
      </c>
      <c r="E48" s="33" t="str">
        <f t="shared" si="1"/>
        <v>III IC.GIARRE</v>
      </c>
      <c r="F48" s="33" t="str">
        <f t="shared" si="1"/>
        <v>GIARRE</v>
      </c>
      <c r="G48" s="26">
        <f t="shared" si="6"/>
        <v>0</v>
      </c>
      <c r="H48" s="27">
        <f t="shared" si="7"/>
        <v>3</v>
      </c>
      <c r="I48" s="27">
        <f t="shared" si="8"/>
        <v>0</v>
      </c>
      <c r="J48" s="27">
        <f t="shared" si="2"/>
        <v>1</v>
      </c>
      <c r="K48" s="28">
        <f t="shared" si="3"/>
        <v>2</v>
      </c>
      <c r="L48" s="27">
        <f t="shared" si="9"/>
        <v>3</v>
      </c>
      <c r="M48" s="27">
        <f t="shared" si="4"/>
        <v>2</v>
      </c>
      <c r="N48" s="27">
        <f t="shared" si="10"/>
        <v>3</v>
      </c>
      <c r="O48" s="27">
        <f t="shared" si="10"/>
        <v>0</v>
      </c>
      <c r="P48" s="26">
        <f t="shared" si="11"/>
        <v>2</v>
      </c>
      <c r="Q48" s="26">
        <f t="shared" si="11"/>
        <v>2</v>
      </c>
      <c r="R48" s="26">
        <f t="shared" si="11"/>
        <v>2</v>
      </c>
      <c r="S48" s="27">
        <f t="shared" si="12"/>
        <v>2</v>
      </c>
      <c r="T48" s="29">
        <f t="shared" si="5"/>
        <v>22</v>
      </c>
    </row>
    <row r="49" spans="1:20">
      <c r="A49" s="25">
        <f t="shared" ref="A49:F58" si="13">A18</f>
        <v>11</v>
      </c>
      <c r="B49" s="33" t="str">
        <f t="shared" si="13"/>
        <v>GIUNTA</v>
      </c>
      <c r="C49" s="33" t="str">
        <f t="shared" si="13"/>
        <v>SEBASTIANO</v>
      </c>
      <c r="D49" s="33">
        <f t="shared" si="13"/>
        <v>36433</v>
      </c>
      <c r="E49" s="33" t="str">
        <f t="shared" si="13"/>
        <v>III IC.GIARRE</v>
      </c>
      <c r="F49" s="33" t="str">
        <f t="shared" si="13"/>
        <v>GIARRE</v>
      </c>
      <c r="G49" s="26">
        <f t="shared" si="6"/>
        <v>0</v>
      </c>
      <c r="H49" s="27">
        <f t="shared" si="7"/>
        <v>3</v>
      </c>
      <c r="I49" s="27">
        <f t="shared" si="8"/>
        <v>2</v>
      </c>
      <c r="J49" s="27">
        <f t="shared" si="2"/>
        <v>1</v>
      </c>
      <c r="K49" s="28">
        <f t="shared" si="3"/>
        <v>0</v>
      </c>
      <c r="L49" s="27">
        <f t="shared" si="9"/>
        <v>3</v>
      </c>
      <c r="M49" s="27">
        <f t="shared" si="4"/>
        <v>2</v>
      </c>
      <c r="N49" s="27">
        <f t="shared" si="10"/>
        <v>3</v>
      </c>
      <c r="O49" s="27">
        <f t="shared" si="10"/>
        <v>3</v>
      </c>
      <c r="P49" s="26">
        <f t="shared" si="11"/>
        <v>2</v>
      </c>
      <c r="Q49" s="26">
        <f t="shared" si="11"/>
        <v>2</v>
      </c>
      <c r="R49" s="26">
        <f t="shared" si="11"/>
        <v>2</v>
      </c>
      <c r="S49" s="27">
        <f t="shared" si="12"/>
        <v>2</v>
      </c>
      <c r="T49" s="29">
        <f t="shared" si="5"/>
        <v>25</v>
      </c>
    </row>
    <row r="50" spans="1:20">
      <c r="A50" s="25">
        <f t="shared" si="13"/>
        <v>12</v>
      </c>
      <c r="B50" s="33" t="str">
        <f t="shared" si="13"/>
        <v>GRASSO</v>
      </c>
      <c r="C50" s="33" t="str">
        <f t="shared" si="13"/>
        <v>SERENA</v>
      </c>
      <c r="D50" s="33">
        <f t="shared" si="13"/>
        <v>36333</v>
      </c>
      <c r="E50" s="33" t="str">
        <f t="shared" si="13"/>
        <v>III IC.GIARRE</v>
      </c>
      <c r="F50" s="33" t="str">
        <f t="shared" si="13"/>
        <v>GIARRE</v>
      </c>
      <c r="G50" s="26">
        <f t="shared" si="6"/>
        <v>0</v>
      </c>
      <c r="H50" s="27">
        <f t="shared" si="7"/>
        <v>0</v>
      </c>
      <c r="I50" s="27">
        <f t="shared" si="8"/>
        <v>2</v>
      </c>
      <c r="J50" s="27">
        <f t="shared" si="2"/>
        <v>2</v>
      </c>
      <c r="K50" s="28">
        <f t="shared" si="3"/>
        <v>0</v>
      </c>
      <c r="L50" s="27">
        <f t="shared" si="9"/>
        <v>3</v>
      </c>
      <c r="M50" s="27">
        <f t="shared" si="4"/>
        <v>2</v>
      </c>
      <c r="N50" s="27">
        <f t="shared" si="10"/>
        <v>0</v>
      </c>
      <c r="O50" s="27">
        <f t="shared" si="10"/>
        <v>3</v>
      </c>
      <c r="P50" s="26">
        <f t="shared" si="11"/>
        <v>2</v>
      </c>
      <c r="Q50" s="26">
        <f t="shared" si="11"/>
        <v>2</v>
      </c>
      <c r="R50" s="26">
        <f t="shared" si="11"/>
        <v>2</v>
      </c>
      <c r="S50" s="27">
        <f t="shared" ref="S50:S59" si="14">S19</f>
        <v>1</v>
      </c>
      <c r="T50" s="29">
        <f t="shared" si="5"/>
        <v>19</v>
      </c>
    </row>
    <row r="51" spans="1:20">
      <c r="A51" s="25">
        <f t="shared" si="13"/>
        <v>13</v>
      </c>
      <c r="B51" s="33" t="str">
        <f t="shared" si="13"/>
        <v xml:space="preserve">GRIMALDI </v>
      </c>
      <c r="C51" s="33" t="str">
        <f t="shared" si="13"/>
        <v>FRANCESCO</v>
      </c>
      <c r="D51" s="33">
        <f t="shared" si="13"/>
        <v>36459</v>
      </c>
      <c r="E51" s="33" t="str">
        <f t="shared" si="13"/>
        <v>III IC.GIARRE</v>
      </c>
      <c r="F51" s="33" t="str">
        <f t="shared" si="13"/>
        <v>GIARRE</v>
      </c>
      <c r="G51" s="26">
        <f t="shared" si="6"/>
        <v>0</v>
      </c>
      <c r="H51" s="27">
        <f t="shared" si="7"/>
        <v>3</v>
      </c>
      <c r="I51" s="27">
        <f t="shared" si="8"/>
        <v>2</v>
      </c>
      <c r="J51" s="27">
        <f t="shared" si="2"/>
        <v>2</v>
      </c>
      <c r="K51" s="28">
        <f t="shared" si="3"/>
        <v>2</v>
      </c>
      <c r="L51" s="27">
        <f t="shared" si="9"/>
        <v>3</v>
      </c>
      <c r="M51" s="27">
        <f t="shared" si="4"/>
        <v>2</v>
      </c>
      <c r="N51" s="27">
        <f t="shared" si="10"/>
        <v>3</v>
      </c>
      <c r="O51" s="27">
        <f t="shared" si="10"/>
        <v>0</v>
      </c>
      <c r="P51" s="26">
        <f t="shared" si="11"/>
        <v>2</v>
      </c>
      <c r="Q51" s="26">
        <f t="shared" si="11"/>
        <v>2</v>
      </c>
      <c r="R51" s="26">
        <f t="shared" si="11"/>
        <v>2</v>
      </c>
      <c r="S51" s="27">
        <f t="shared" si="14"/>
        <v>2</v>
      </c>
      <c r="T51" s="29">
        <f t="shared" si="5"/>
        <v>25</v>
      </c>
    </row>
    <row r="52" spans="1:20">
      <c r="A52" s="25">
        <f t="shared" si="13"/>
        <v>14</v>
      </c>
      <c r="B52" s="33" t="str">
        <f t="shared" si="13"/>
        <v>MAGRO</v>
      </c>
      <c r="C52" s="33" t="str">
        <f t="shared" si="13"/>
        <v>ALFIO</v>
      </c>
      <c r="D52" s="33">
        <f t="shared" si="13"/>
        <v>36259</v>
      </c>
      <c r="E52" s="33" t="str">
        <f t="shared" si="13"/>
        <v>III IC.GIARRE</v>
      </c>
      <c r="F52" s="33" t="str">
        <f t="shared" si="13"/>
        <v>GIARRE</v>
      </c>
      <c r="G52" s="26">
        <f t="shared" si="6"/>
        <v>0</v>
      </c>
      <c r="H52" s="27">
        <f t="shared" si="7"/>
        <v>0</v>
      </c>
      <c r="I52" s="27">
        <f t="shared" si="8"/>
        <v>2</v>
      </c>
      <c r="J52" s="27">
        <f t="shared" si="2"/>
        <v>0</v>
      </c>
      <c r="K52" s="28">
        <f t="shared" si="3"/>
        <v>2</v>
      </c>
      <c r="L52" s="27">
        <f t="shared" si="9"/>
        <v>3</v>
      </c>
      <c r="M52" s="27">
        <f t="shared" si="4"/>
        <v>2</v>
      </c>
      <c r="N52" s="27">
        <f t="shared" si="10"/>
        <v>3</v>
      </c>
      <c r="O52" s="27">
        <f t="shared" si="10"/>
        <v>0</v>
      </c>
      <c r="P52" s="26">
        <f t="shared" si="11"/>
        <v>2</v>
      </c>
      <c r="Q52" s="26">
        <f t="shared" si="11"/>
        <v>0</v>
      </c>
      <c r="R52" s="26">
        <f t="shared" si="11"/>
        <v>2</v>
      </c>
      <c r="S52" s="27">
        <f t="shared" si="14"/>
        <v>1</v>
      </c>
      <c r="T52" s="29">
        <f t="shared" si="5"/>
        <v>17</v>
      </c>
    </row>
    <row r="53" spans="1:20">
      <c r="A53" s="25">
        <f t="shared" si="13"/>
        <v>15</v>
      </c>
      <c r="B53" s="33" t="str">
        <f t="shared" si="13"/>
        <v>MANGIARRATTI</v>
      </c>
      <c r="C53" s="33" t="str">
        <f t="shared" si="13"/>
        <v>DAVIDE</v>
      </c>
      <c r="D53" s="33">
        <f t="shared" si="13"/>
        <v>36477</v>
      </c>
      <c r="E53" s="33" t="str">
        <f t="shared" si="13"/>
        <v>III IC.GIARRE</v>
      </c>
      <c r="F53" s="33" t="str">
        <f t="shared" si="13"/>
        <v>GIARRE</v>
      </c>
      <c r="G53" s="26">
        <f t="shared" si="6"/>
        <v>0</v>
      </c>
      <c r="H53" s="27">
        <f t="shared" si="7"/>
        <v>3</v>
      </c>
      <c r="I53" s="27">
        <f t="shared" si="8"/>
        <v>2</v>
      </c>
      <c r="J53" s="27">
        <f t="shared" si="2"/>
        <v>2</v>
      </c>
      <c r="K53" s="28">
        <f t="shared" si="3"/>
        <v>2</v>
      </c>
      <c r="L53" s="27">
        <f t="shared" si="9"/>
        <v>3</v>
      </c>
      <c r="M53" s="27">
        <f t="shared" si="4"/>
        <v>2</v>
      </c>
      <c r="N53" s="27">
        <f t="shared" si="10"/>
        <v>3</v>
      </c>
      <c r="O53" s="27">
        <f t="shared" si="10"/>
        <v>0</v>
      </c>
      <c r="P53" s="26">
        <f t="shared" si="11"/>
        <v>2</v>
      </c>
      <c r="Q53" s="26">
        <f t="shared" si="11"/>
        <v>2</v>
      </c>
      <c r="R53" s="26">
        <f t="shared" si="11"/>
        <v>2</v>
      </c>
      <c r="S53" s="27">
        <f t="shared" si="14"/>
        <v>2</v>
      </c>
      <c r="T53" s="29">
        <f t="shared" si="5"/>
        <v>25</v>
      </c>
    </row>
    <row r="54" spans="1:20">
      <c r="A54" s="25">
        <f t="shared" si="13"/>
        <v>16</v>
      </c>
      <c r="B54" s="33" t="str">
        <f t="shared" si="13"/>
        <v>PANEBIANCO</v>
      </c>
      <c r="C54" s="33" t="str">
        <f t="shared" si="13"/>
        <v>RUGGERO</v>
      </c>
      <c r="D54" s="33">
        <f t="shared" si="13"/>
        <v>36333</v>
      </c>
      <c r="E54" s="33" t="str">
        <f t="shared" si="13"/>
        <v>III IC.GIARRE</v>
      </c>
      <c r="F54" s="33" t="str">
        <f t="shared" si="13"/>
        <v>GIARRE</v>
      </c>
      <c r="G54" s="26">
        <f t="shared" si="6"/>
        <v>0</v>
      </c>
      <c r="H54" s="27">
        <f t="shared" si="7"/>
        <v>3</v>
      </c>
      <c r="I54" s="27">
        <f t="shared" si="8"/>
        <v>2</v>
      </c>
      <c r="J54" s="27">
        <f t="shared" si="2"/>
        <v>0</v>
      </c>
      <c r="K54" s="28">
        <f t="shared" si="3"/>
        <v>0</v>
      </c>
      <c r="L54" s="27">
        <f t="shared" si="9"/>
        <v>3</v>
      </c>
      <c r="M54" s="27">
        <f t="shared" si="4"/>
        <v>0</v>
      </c>
      <c r="N54" s="27">
        <f t="shared" si="10"/>
        <v>3</v>
      </c>
      <c r="O54" s="27">
        <f t="shared" si="10"/>
        <v>3</v>
      </c>
      <c r="P54" s="26">
        <f t="shared" si="11"/>
        <v>2</v>
      </c>
      <c r="Q54" s="26">
        <f t="shared" si="11"/>
        <v>2</v>
      </c>
      <c r="R54" s="26">
        <f t="shared" si="11"/>
        <v>2</v>
      </c>
      <c r="S54" s="27">
        <f t="shared" si="14"/>
        <v>2</v>
      </c>
      <c r="T54" s="29">
        <f t="shared" si="5"/>
        <v>22</v>
      </c>
    </row>
    <row r="55" spans="1:20">
      <c r="A55" s="25">
        <f t="shared" si="13"/>
        <v>17</v>
      </c>
      <c r="B55" s="33" t="str">
        <f t="shared" si="13"/>
        <v>PATERNO'</v>
      </c>
      <c r="C55" s="33" t="str">
        <f t="shared" si="13"/>
        <v>JACOPO</v>
      </c>
      <c r="D55" s="33">
        <f t="shared" si="13"/>
        <v>36524</v>
      </c>
      <c r="E55" s="33" t="str">
        <f t="shared" si="13"/>
        <v>III IC.GIARRE</v>
      </c>
      <c r="F55" s="33" t="str">
        <f t="shared" si="13"/>
        <v>GIARRE</v>
      </c>
      <c r="G55" s="26">
        <f t="shared" si="6"/>
        <v>0</v>
      </c>
      <c r="H55" s="27">
        <f t="shared" si="7"/>
        <v>3</v>
      </c>
      <c r="I55" s="27">
        <f t="shared" si="8"/>
        <v>0</v>
      </c>
      <c r="J55" s="27">
        <f t="shared" si="2"/>
        <v>0</v>
      </c>
      <c r="K55" s="28">
        <f t="shared" si="3"/>
        <v>2</v>
      </c>
      <c r="L55" s="27">
        <f t="shared" si="9"/>
        <v>3</v>
      </c>
      <c r="M55" s="27">
        <f t="shared" si="4"/>
        <v>2</v>
      </c>
      <c r="N55" s="27">
        <f t="shared" si="10"/>
        <v>0</v>
      </c>
      <c r="O55" s="27">
        <f t="shared" si="10"/>
        <v>3</v>
      </c>
      <c r="P55" s="26">
        <f t="shared" si="11"/>
        <v>0</v>
      </c>
      <c r="Q55" s="26">
        <f t="shared" si="11"/>
        <v>0</v>
      </c>
      <c r="R55" s="26">
        <f t="shared" si="11"/>
        <v>2</v>
      </c>
      <c r="S55" s="27">
        <f t="shared" si="14"/>
        <v>0</v>
      </c>
      <c r="T55" s="29">
        <f t="shared" si="5"/>
        <v>15</v>
      </c>
    </row>
    <row r="56" spans="1:20">
      <c r="A56" s="25">
        <f t="shared" si="13"/>
        <v>18</v>
      </c>
      <c r="B56" s="33" t="str">
        <f t="shared" si="13"/>
        <v>RUSSO</v>
      </c>
      <c r="C56" s="33" t="str">
        <f t="shared" si="13"/>
        <v>MATTEO GIUSEPPE</v>
      </c>
      <c r="D56" s="33">
        <f t="shared" si="13"/>
        <v>36555</v>
      </c>
      <c r="E56" s="33" t="str">
        <f t="shared" si="13"/>
        <v>III IC.GIARRE</v>
      </c>
      <c r="F56" s="33" t="str">
        <f t="shared" si="13"/>
        <v>GIARRE</v>
      </c>
      <c r="G56" s="26">
        <f t="shared" si="6"/>
        <v>0</v>
      </c>
      <c r="H56" s="27">
        <f t="shared" si="7"/>
        <v>0</v>
      </c>
      <c r="I56" s="27">
        <f t="shared" si="8"/>
        <v>2</v>
      </c>
      <c r="J56" s="27">
        <f t="shared" si="2"/>
        <v>2</v>
      </c>
      <c r="K56" s="28">
        <f t="shared" si="3"/>
        <v>2</v>
      </c>
      <c r="L56" s="27">
        <f t="shared" si="9"/>
        <v>3</v>
      </c>
      <c r="M56" s="27">
        <f t="shared" si="4"/>
        <v>2</v>
      </c>
      <c r="N56" s="27">
        <f t="shared" si="10"/>
        <v>3</v>
      </c>
      <c r="O56" s="27">
        <f t="shared" si="10"/>
        <v>3</v>
      </c>
      <c r="P56" s="26">
        <f t="shared" si="11"/>
        <v>2</v>
      </c>
      <c r="Q56" s="26">
        <f t="shared" si="11"/>
        <v>2</v>
      </c>
      <c r="R56" s="26">
        <f t="shared" si="11"/>
        <v>2</v>
      </c>
      <c r="S56" s="27">
        <f t="shared" si="14"/>
        <v>2</v>
      </c>
      <c r="T56" s="29">
        <f t="shared" si="5"/>
        <v>25</v>
      </c>
    </row>
    <row r="57" spans="1:20">
      <c r="A57" s="25">
        <f t="shared" si="13"/>
        <v>19</v>
      </c>
      <c r="B57" s="33" t="str">
        <f t="shared" si="13"/>
        <v>SARDO</v>
      </c>
      <c r="C57" s="33" t="str">
        <f t="shared" si="13"/>
        <v>DANILO</v>
      </c>
      <c r="D57" s="33">
        <f t="shared" si="13"/>
        <v>36754</v>
      </c>
      <c r="E57" s="33" t="str">
        <f t="shared" si="13"/>
        <v>III IC.GIARRE</v>
      </c>
      <c r="F57" s="33" t="str">
        <f t="shared" si="13"/>
        <v>GIARRE</v>
      </c>
      <c r="G57" s="26">
        <f t="shared" si="6"/>
        <v>0</v>
      </c>
      <c r="H57" s="27">
        <f t="shared" si="7"/>
        <v>0</v>
      </c>
      <c r="I57" s="27">
        <f t="shared" si="8"/>
        <v>2</v>
      </c>
      <c r="J57" s="27">
        <f t="shared" si="2"/>
        <v>2</v>
      </c>
      <c r="K57" s="28">
        <f t="shared" si="3"/>
        <v>2</v>
      </c>
      <c r="L57" s="27">
        <f t="shared" si="9"/>
        <v>3</v>
      </c>
      <c r="M57" s="27">
        <f t="shared" si="4"/>
        <v>2</v>
      </c>
      <c r="N57" s="27">
        <f t="shared" si="10"/>
        <v>3</v>
      </c>
      <c r="O57" s="27">
        <f t="shared" si="10"/>
        <v>0</v>
      </c>
      <c r="P57" s="26">
        <f t="shared" si="11"/>
        <v>2</v>
      </c>
      <c r="Q57" s="26">
        <f t="shared" si="11"/>
        <v>2</v>
      </c>
      <c r="R57" s="26">
        <f t="shared" si="11"/>
        <v>2</v>
      </c>
      <c r="S57" s="27">
        <f t="shared" si="14"/>
        <v>2</v>
      </c>
      <c r="T57" s="29">
        <f t="shared" si="5"/>
        <v>22</v>
      </c>
    </row>
    <row r="58" spans="1:20">
      <c r="A58" s="25">
        <f t="shared" si="13"/>
        <v>20</v>
      </c>
      <c r="B58" s="33" t="str">
        <f t="shared" si="13"/>
        <v>SOLLIMA</v>
      </c>
      <c r="C58" s="33" t="str">
        <f t="shared" si="13"/>
        <v>GIULIA</v>
      </c>
      <c r="D58" s="33">
        <f t="shared" si="13"/>
        <v>36365</v>
      </c>
      <c r="E58" s="33" t="str">
        <f t="shared" si="13"/>
        <v>III IC.GIARRE</v>
      </c>
      <c r="F58" s="33" t="str">
        <f t="shared" si="13"/>
        <v>GIARRE</v>
      </c>
      <c r="G58" s="26">
        <f t="shared" si="6"/>
        <v>2</v>
      </c>
      <c r="H58" s="27">
        <f t="shared" si="7"/>
        <v>0</v>
      </c>
      <c r="I58" s="27">
        <f t="shared" si="8"/>
        <v>0</v>
      </c>
      <c r="J58" s="27">
        <f t="shared" si="2"/>
        <v>0</v>
      </c>
      <c r="K58" s="28">
        <f t="shared" si="3"/>
        <v>0</v>
      </c>
      <c r="L58" s="27">
        <f t="shared" si="9"/>
        <v>3</v>
      </c>
      <c r="M58" s="27">
        <f t="shared" si="4"/>
        <v>2</v>
      </c>
      <c r="N58" s="27">
        <f t="shared" si="10"/>
        <v>3</v>
      </c>
      <c r="O58" s="27">
        <f t="shared" si="10"/>
        <v>3</v>
      </c>
      <c r="P58" s="26">
        <f t="shared" si="11"/>
        <v>2</v>
      </c>
      <c r="Q58" s="26">
        <f t="shared" si="11"/>
        <v>0</v>
      </c>
      <c r="R58" s="26">
        <f t="shared" si="11"/>
        <v>2</v>
      </c>
      <c r="S58" s="27">
        <f t="shared" si="14"/>
        <v>2</v>
      </c>
      <c r="T58" s="29">
        <f t="shared" si="5"/>
        <v>19</v>
      </c>
    </row>
    <row r="59" spans="1:20">
      <c r="A59" s="25">
        <f t="shared" ref="A59:F63" si="15">A28</f>
        <v>21</v>
      </c>
      <c r="B59" s="33" t="str">
        <f t="shared" si="15"/>
        <v>SPARTINI</v>
      </c>
      <c r="C59" s="33" t="str">
        <f t="shared" si="15"/>
        <v>ELENA</v>
      </c>
      <c r="D59" s="33">
        <f t="shared" si="15"/>
        <v>36687</v>
      </c>
      <c r="E59" s="33" t="str">
        <f t="shared" si="15"/>
        <v>III IC.GIARRE</v>
      </c>
      <c r="F59" s="33" t="str">
        <f t="shared" si="15"/>
        <v>GIARRE</v>
      </c>
      <c r="G59" s="26">
        <f t="shared" si="6"/>
        <v>0</v>
      </c>
      <c r="H59" s="27">
        <f t="shared" si="7"/>
        <v>3</v>
      </c>
      <c r="I59" s="27">
        <f t="shared" si="8"/>
        <v>2</v>
      </c>
      <c r="J59" s="27">
        <f t="shared" si="2"/>
        <v>0</v>
      </c>
      <c r="K59" s="28">
        <f t="shared" si="3"/>
        <v>0</v>
      </c>
      <c r="L59" s="27">
        <f t="shared" si="9"/>
        <v>3</v>
      </c>
      <c r="M59" s="27">
        <f t="shared" si="4"/>
        <v>2</v>
      </c>
      <c r="N59" s="27">
        <f t="shared" si="10"/>
        <v>0</v>
      </c>
      <c r="O59" s="27">
        <f t="shared" si="10"/>
        <v>3</v>
      </c>
      <c r="P59" s="26">
        <f t="shared" si="11"/>
        <v>2</v>
      </c>
      <c r="Q59" s="26">
        <f t="shared" si="11"/>
        <v>2</v>
      </c>
      <c r="R59" s="26">
        <f t="shared" si="11"/>
        <v>0</v>
      </c>
      <c r="S59" s="27">
        <f t="shared" si="14"/>
        <v>1</v>
      </c>
      <c r="T59" s="29">
        <f t="shared" si="5"/>
        <v>18</v>
      </c>
    </row>
    <row r="60" spans="1:20">
      <c r="A60" s="25">
        <f t="shared" si="15"/>
        <v>22</v>
      </c>
      <c r="B60" s="33" t="str">
        <f t="shared" si="15"/>
        <v>SPINA</v>
      </c>
      <c r="C60" s="33" t="str">
        <f t="shared" si="15"/>
        <v>ANTONINO</v>
      </c>
      <c r="D60" s="33">
        <f t="shared" si="15"/>
        <v>36463</v>
      </c>
      <c r="E60" s="33" t="str">
        <f t="shared" si="15"/>
        <v>III IC.GIARRE</v>
      </c>
      <c r="F60" s="33" t="str">
        <f t="shared" si="15"/>
        <v>GIARRE</v>
      </c>
      <c r="G60" s="26">
        <f t="shared" si="6"/>
        <v>0</v>
      </c>
      <c r="H60" s="27">
        <f t="shared" si="7"/>
        <v>0</v>
      </c>
      <c r="I60" s="27">
        <f t="shared" si="8"/>
        <v>2</v>
      </c>
      <c r="J60" s="27">
        <f t="shared" si="2"/>
        <v>0</v>
      </c>
      <c r="K60" s="28">
        <f t="shared" si="3"/>
        <v>2</v>
      </c>
      <c r="L60" s="27">
        <f t="shared" si="9"/>
        <v>3</v>
      </c>
      <c r="M60" s="27">
        <f t="shared" si="4"/>
        <v>0</v>
      </c>
      <c r="N60" s="27">
        <f t="shared" si="10"/>
        <v>0</v>
      </c>
      <c r="O60" s="27">
        <f t="shared" si="10"/>
        <v>3</v>
      </c>
      <c r="P60" s="26">
        <f t="shared" si="11"/>
        <v>2</v>
      </c>
      <c r="Q60" s="26">
        <f t="shared" si="11"/>
        <v>2</v>
      </c>
      <c r="R60" s="26">
        <f t="shared" si="11"/>
        <v>0</v>
      </c>
      <c r="S60" s="27">
        <f>S29</f>
        <v>0</v>
      </c>
      <c r="T60" s="29">
        <f t="shared" si="5"/>
        <v>14</v>
      </c>
    </row>
    <row r="61" spans="1:20">
      <c r="A61" s="25">
        <f t="shared" si="15"/>
        <v>23</v>
      </c>
      <c r="B61" s="33" t="str">
        <f t="shared" si="15"/>
        <v>STANCANELLI</v>
      </c>
      <c r="C61" s="33" t="str">
        <f t="shared" si="15"/>
        <v>FABIANA</v>
      </c>
      <c r="D61" s="33">
        <f t="shared" si="15"/>
        <v>36412</v>
      </c>
      <c r="E61" s="33" t="str">
        <f t="shared" si="15"/>
        <v>III IC.GIARRE</v>
      </c>
      <c r="F61" s="33" t="str">
        <f t="shared" si="15"/>
        <v>GIARRE</v>
      </c>
      <c r="G61" s="26">
        <f t="shared" si="6"/>
        <v>0</v>
      </c>
      <c r="H61" s="27">
        <f t="shared" si="7"/>
        <v>3</v>
      </c>
      <c r="I61" s="27">
        <f t="shared" si="8"/>
        <v>2</v>
      </c>
      <c r="J61" s="27">
        <f t="shared" si="2"/>
        <v>0</v>
      </c>
      <c r="K61" s="28">
        <f t="shared" si="3"/>
        <v>0</v>
      </c>
      <c r="L61" s="27">
        <f t="shared" si="9"/>
        <v>3</v>
      </c>
      <c r="M61" s="27">
        <f t="shared" si="4"/>
        <v>2</v>
      </c>
      <c r="N61" s="27">
        <f t="shared" si="10"/>
        <v>0</v>
      </c>
      <c r="O61" s="27">
        <f t="shared" si="10"/>
        <v>3</v>
      </c>
      <c r="P61" s="26">
        <f t="shared" si="11"/>
        <v>2</v>
      </c>
      <c r="Q61" s="26">
        <f t="shared" si="11"/>
        <v>2</v>
      </c>
      <c r="R61" s="26">
        <f t="shared" si="11"/>
        <v>2</v>
      </c>
      <c r="S61" s="27">
        <f>S30</f>
        <v>1</v>
      </c>
      <c r="T61" s="29">
        <f t="shared" si="5"/>
        <v>20</v>
      </c>
    </row>
    <row r="62" spans="1:20">
      <c r="A62" s="25">
        <f t="shared" si="15"/>
        <v>24</v>
      </c>
      <c r="B62" s="33" t="str">
        <f t="shared" si="15"/>
        <v>VIRGITTO</v>
      </c>
      <c r="C62" s="33" t="str">
        <f t="shared" si="15"/>
        <v>FLAVIA</v>
      </c>
      <c r="D62" s="33">
        <f t="shared" si="15"/>
        <v>36509</v>
      </c>
      <c r="E62" s="33" t="str">
        <f t="shared" si="15"/>
        <v>III IC.GIARRE</v>
      </c>
      <c r="F62" s="33" t="str">
        <f t="shared" si="15"/>
        <v>GIARRE</v>
      </c>
      <c r="G62" s="26">
        <f t="shared" si="6"/>
        <v>0</v>
      </c>
      <c r="H62" s="27">
        <f t="shared" si="7"/>
        <v>3</v>
      </c>
      <c r="I62" s="27">
        <f t="shared" si="8"/>
        <v>2</v>
      </c>
      <c r="J62" s="27">
        <f t="shared" si="2"/>
        <v>1</v>
      </c>
      <c r="K62" s="28">
        <f t="shared" si="3"/>
        <v>0</v>
      </c>
      <c r="L62" s="27">
        <f t="shared" si="9"/>
        <v>3</v>
      </c>
      <c r="M62" s="27">
        <f t="shared" si="4"/>
        <v>2</v>
      </c>
      <c r="N62" s="27">
        <f t="shared" si="10"/>
        <v>3</v>
      </c>
      <c r="O62" s="27">
        <f t="shared" si="10"/>
        <v>3</v>
      </c>
      <c r="P62" s="26">
        <f t="shared" si="11"/>
        <v>2</v>
      </c>
      <c r="Q62" s="26">
        <f t="shared" si="11"/>
        <v>0</v>
      </c>
      <c r="R62" s="26">
        <f t="shared" si="11"/>
        <v>2</v>
      </c>
      <c r="S62" s="27">
        <f>S31</f>
        <v>2</v>
      </c>
      <c r="T62" s="29">
        <f t="shared" si="5"/>
        <v>23</v>
      </c>
    </row>
    <row r="63" spans="1:20">
      <c r="A63" s="25">
        <f t="shared" si="15"/>
        <v>25</v>
      </c>
      <c r="B63" s="33" t="str">
        <f t="shared" si="15"/>
        <v>VECCHIO</v>
      </c>
      <c r="C63" s="33" t="str">
        <f t="shared" si="15"/>
        <v>ANTONIO</v>
      </c>
      <c r="D63" s="33">
        <f t="shared" si="15"/>
        <v>36246</v>
      </c>
      <c r="E63" s="33" t="str">
        <f t="shared" si="15"/>
        <v>III IC.GIARRE</v>
      </c>
      <c r="F63" s="33" t="str">
        <f t="shared" si="15"/>
        <v>GIARRE</v>
      </c>
      <c r="G63" s="26">
        <f t="shared" si="6"/>
        <v>0</v>
      </c>
      <c r="H63" s="27">
        <f t="shared" si="7"/>
        <v>3</v>
      </c>
      <c r="I63" s="27">
        <f t="shared" si="8"/>
        <v>0</v>
      </c>
      <c r="J63" s="27">
        <f t="shared" si="2"/>
        <v>0</v>
      </c>
      <c r="K63" s="28">
        <f t="shared" si="3"/>
        <v>2</v>
      </c>
      <c r="L63" s="27">
        <f t="shared" si="9"/>
        <v>3</v>
      </c>
      <c r="M63" s="27">
        <f t="shared" si="4"/>
        <v>2</v>
      </c>
      <c r="N63" s="27">
        <f t="shared" si="10"/>
        <v>3</v>
      </c>
      <c r="O63" s="27">
        <f t="shared" si="10"/>
        <v>3</v>
      </c>
      <c r="P63" s="26">
        <f t="shared" si="11"/>
        <v>2</v>
      </c>
      <c r="Q63" s="26">
        <f t="shared" si="11"/>
        <v>2</v>
      </c>
      <c r="R63" s="26">
        <f t="shared" si="11"/>
        <v>2</v>
      </c>
      <c r="S63" s="27">
        <f>S32</f>
        <v>2</v>
      </c>
      <c r="T63" s="29">
        <f t="shared" si="5"/>
        <v>24</v>
      </c>
    </row>
  </sheetData>
  <sheetProtection password="CDEB" sheet="1" selectLockedCells="1"/>
  <dataConsolidate/>
  <mergeCells count="8">
    <mergeCell ref="P6:S6"/>
    <mergeCell ref="T6:T7"/>
    <mergeCell ref="B1:F1"/>
    <mergeCell ref="F3:S3"/>
    <mergeCell ref="C3:D3"/>
    <mergeCell ref="G6:K6"/>
    <mergeCell ref="L6:O6"/>
    <mergeCell ref="C4:E4"/>
  </mergeCells>
  <phoneticPr fontId="2"/>
  <conditionalFormatting sqref="G8:S32">
    <cfRule type="cellIs" dxfId="0" priority="1" stopIfTrue="1" operator="equal">
      <formula>G$38</formula>
    </cfRule>
  </conditionalFormatting>
  <printOptions horizontalCentered="1"/>
  <pageMargins left="0.15748031496062992" right="0.15748031496062992" top="0.98425196850393704" bottom="0.78740157480314965" header="0.51181102362204722" footer="0.31496062992125984"/>
  <pageSetup paperSize="9" scale="5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ISTITUTO 2015</vt:lpstr>
      <vt:lpstr>alternative</vt:lpstr>
      <vt:lpstr>d_17</vt:lpstr>
      <vt:lpstr>'ISTITUTO 2015'!Titoli_stampa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</dc:creator>
  <cp:lastModifiedBy>Administrator</cp:lastModifiedBy>
  <cp:lastPrinted>2015-12-21T16:46:48Z</cp:lastPrinted>
  <dcterms:created xsi:type="dcterms:W3CDTF">2003-05-05T20:03:07Z</dcterms:created>
  <dcterms:modified xsi:type="dcterms:W3CDTF">2017-03-08T16:08:07Z</dcterms:modified>
</cp:coreProperties>
</file>